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ukcesywna\Formularze sukcesywna 2023\"/>
    </mc:Choice>
  </mc:AlternateContent>
  <bookViews>
    <workbookView xWindow="0" yWindow="0" windowWidth="28800" windowHeight="11565" tabRatio="686" firstSheet="5" activeTab="8"/>
  </bookViews>
  <sheets>
    <sheet name="cz. 4" sheetId="2" r:id="rId1"/>
    <sheet name="cz. 5 Elektro Med" sheetId="1" r:id="rId2"/>
    <sheet name="cz. 6" sheetId="3" r:id="rId3"/>
    <sheet name="cz. 7 EURx" sheetId="4" r:id="rId4"/>
    <sheet name="cz. 8 BOR-POL" sheetId="5" r:id="rId5"/>
    <sheet name="cz. 9 Biolim" sheetId="6" r:id="rId6"/>
    <sheet name="cz. 10 Idalia" sheetId="7" r:id="rId7"/>
    <sheet name="cz. 11 BioMaxima" sheetId="8" r:id="rId8"/>
    <sheet name="cz. 12" sheetId="9" r:id="rId9"/>
    <sheet name="cz. 13 A-Biotech" sheetId="10" r:id="rId10"/>
    <sheet name="cz. 14 DIAG-MED" sheetId="11" r:id="rId11"/>
    <sheet name="cz. 15 BioMaxima" sheetId="12" r:id="rId12"/>
    <sheet name="cz. 16 FABIMEX" sheetId="13" r:id="rId13"/>
    <sheet name="cz. 17 DRG Medtek" sheetId="14" r:id="rId14"/>
    <sheet name="cz. 18" sheetId="16" r:id="rId15"/>
    <sheet name="cz. 19 Genomed" sheetId="15" r:id="rId16"/>
    <sheet name="cz. 22 Hach Lange" sheetId="17" r:id="rId17"/>
  </sheets>
  <externalReferences>
    <externalReference r:id="rId18"/>
  </externalReferences>
  <definedNames>
    <definedName name="zeropięć">[1]Ile!$A$1:$A$5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7" l="1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G10" i="7"/>
  <c r="I10" i="7" s="1"/>
  <c r="G11" i="7"/>
  <c r="I11" i="7" s="1"/>
  <c r="G12" i="7"/>
  <c r="I12" i="7" s="1"/>
  <c r="G13" i="7"/>
  <c r="I13" i="7" s="1"/>
  <c r="G14" i="7"/>
  <c r="I14" i="7" s="1"/>
  <c r="G15" i="7"/>
  <c r="I15" i="7" s="1"/>
  <c r="G16" i="7"/>
  <c r="I16" i="7" s="1"/>
  <c r="G17" i="7"/>
  <c r="I17" i="7" s="1"/>
  <c r="G18" i="7"/>
  <c r="I18" i="7" s="1"/>
  <c r="G19" i="7"/>
  <c r="I19" i="7" s="1"/>
  <c r="G20" i="7"/>
  <c r="I20" i="7" s="1"/>
  <c r="G21" i="7"/>
  <c r="I21" i="7" s="1"/>
  <c r="G22" i="7"/>
  <c r="I22" i="7" s="1"/>
  <c r="G23" i="7"/>
  <c r="I23" i="7" s="1"/>
  <c r="G24" i="7"/>
  <c r="I24" i="7" s="1"/>
  <c r="G25" i="7"/>
  <c r="I25" i="7" s="1"/>
  <c r="G26" i="7"/>
  <c r="I26" i="7" s="1"/>
  <c r="G27" i="7"/>
  <c r="I27" i="7" s="1"/>
  <c r="G28" i="7"/>
  <c r="I28" i="7" s="1"/>
  <c r="G29" i="7"/>
  <c r="I29" i="7" s="1"/>
  <c r="G30" i="7"/>
  <c r="I30" i="7" s="1"/>
  <c r="G31" i="7"/>
  <c r="I31" i="7" s="1"/>
  <c r="G32" i="7"/>
  <c r="I32" i="7" s="1"/>
  <c r="G33" i="7"/>
  <c r="I33" i="7" s="1"/>
  <c r="G34" i="7"/>
  <c r="I34" i="7" s="1"/>
  <c r="G35" i="7"/>
  <c r="I35" i="7" s="1"/>
  <c r="G36" i="7"/>
  <c r="I36" i="7" s="1"/>
  <c r="G37" i="7"/>
  <c r="I37" i="7" s="1"/>
  <c r="G38" i="7"/>
  <c r="I38" i="7" s="1"/>
  <c r="G39" i="7"/>
  <c r="I39" i="7" s="1"/>
  <c r="G40" i="7"/>
  <c r="I40" i="7" s="1"/>
  <c r="G41" i="7"/>
  <c r="I41" i="7" s="1"/>
  <c r="G42" i="7"/>
  <c r="I42" i="7" s="1"/>
  <c r="G43" i="7"/>
  <c r="I43" i="7" s="1"/>
  <c r="G44" i="7"/>
  <c r="I44" i="7" s="1"/>
  <c r="G45" i="7"/>
  <c r="I45" i="7" s="1"/>
  <c r="G46" i="7"/>
  <c r="I46" i="7" s="1"/>
  <c r="G47" i="7"/>
  <c r="I47" i="7" s="1"/>
  <c r="G48" i="7"/>
  <c r="I48" i="7" s="1"/>
  <c r="G49" i="7"/>
  <c r="I49" i="7" s="1"/>
  <c r="G50" i="7"/>
  <c r="I50" i="7" s="1"/>
  <c r="G51" i="7"/>
  <c r="I51" i="7" s="1"/>
  <c r="G52" i="7"/>
  <c r="I52" i="7" s="1"/>
  <c r="G53" i="7"/>
  <c r="I53" i="7" s="1"/>
  <c r="G54" i="7"/>
  <c r="I54" i="7" s="1"/>
  <c r="G55" i="7"/>
  <c r="I55" i="7" s="1"/>
  <c r="G56" i="7"/>
  <c r="I56" i="7" s="1"/>
  <c r="G57" i="7"/>
  <c r="I57" i="7" s="1"/>
  <c r="G58" i="7"/>
  <c r="I58" i="7" s="1"/>
  <c r="G59" i="7"/>
  <c r="I59" i="7" s="1"/>
  <c r="G60" i="7"/>
  <c r="I60" i="7" s="1"/>
  <c r="G61" i="7"/>
  <c r="I61" i="7" s="1"/>
  <c r="G62" i="7"/>
  <c r="I62" i="7" s="1"/>
  <c r="G63" i="7"/>
  <c r="I63" i="7" s="1"/>
  <c r="G64" i="7"/>
  <c r="I64" i="7" s="1"/>
  <c r="G65" i="7"/>
  <c r="I65" i="7" s="1"/>
  <c r="G66" i="7"/>
  <c r="I66" i="7" s="1"/>
  <c r="G67" i="7"/>
  <c r="I67" i="7" s="1"/>
  <c r="G68" i="7"/>
  <c r="I68" i="7" s="1"/>
  <c r="G69" i="7"/>
  <c r="I69" i="7" s="1"/>
  <c r="G70" i="7"/>
  <c r="I70" i="7" s="1"/>
  <c r="G71" i="7"/>
  <c r="I71" i="7" s="1"/>
  <c r="G72" i="7"/>
  <c r="I72" i="7" s="1"/>
  <c r="G73" i="7"/>
  <c r="I73" i="7" s="1"/>
  <c r="G74" i="7"/>
  <c r="I74" i="7" s="1"/>
  <c r="G75" i="7"/>
  <c r="I75" i="7" s="1"/>
  <c r="G76" i="7"/>
  <c r="I76" i="7" s="1"/>
  <c r="G77" i="7"/>
  <c r="I77" i="7" s="1"/>
  <c r="G78" i="7"/>
  <c r="I78" i="7" s="1"/>
  <c r="G79" i="7"/>
  <c r="I79" i="7" s="1"/>
  <c r="G80" i="7"/>
  <c r="I80" i="7" s="1"/>
  <c r="G81" i="7"/>
  <c r="I81" i="7" s="1"/>
  <c r="G82" i="7"/>
  <c r="I82" i="7" s="1"/>
  <c r="G83" i="7"/>
  <c r="I83" i="7" s="1"/>
  <c r="G84" i="7"/>
  <c r="I84" i="7" s="1"/>
  <c r="G85" i="7"/>
  <c r="I85" i="7" s="1"/>
  <c r="G86" i="7"/>
  <c r="I86" i="7" s="1"/>
  <c r="G87" i="7"/>
  <c r="I87" i="7" s="1"/>
  <c r="G88" i="7"/>
  <c r="I88" i="7" s="1"/>
  <c r="G89" i="7"/>
  <c r="I89" i="7" s="1"/>
  <c r="G90" i="7"/>
  <c r="I90" i="7" s="1"/>
  <c r="G91" i="7"/>
  <c r="I91" i="7" s="1"/>
  <c r="G92" i="7"/>
  <c r="I92" i="7" s="1"/>
  <c r="G93" i="7"/>
  <c r="I93" i="7" s="1"/>
  <c r="G94" i="7"/>
  <c r="I94" i="7" s="1"/>
  <c r="G95" i="7"/>
  <c r="I95" i="7" s="1"/>
  <c r="G96" i="7"/>
  <c r="I96" i="7" s="1"/>
  <c r="G97" i="7"/>
  <c r="I97" i="7" s="1"/>
  <c r="G98" i="7"/>
  <c r="I98" i="7" s="1"/>
  <c r="G99" i="7"/>
  <c r="I99" i="7" s="1"/>
  <c r="G100" i="7"/>
  <c r="I100" i="7" s="1"/>
  <c r="G101" i="7"/>
  <c r="I101" i="7" s="1"/>
  <c r="G102" i="7"/>
  <c r="I102" i="7" s="1"/>
  <c r="G103" i="7"/>
  <c r="I103" i="7" s="1"/>
  <c r="G104" i="7"/>
  <c r="I104" i="7" s="1"/>
  <c r="G105" i="7"/>
  <c r="I105" i="7" s="1"/>
  <c r="G106" i="7"/>
  <c r="I106" i="7" s="1"/>
  <c r="G107" i="7"/>
  <c r="I107" i="7" s="1"/>
  <c r="G108" i="7"/>
  <c r="I108" i="7" s="1"/>
  <c r="G109" i="7"/>
  <c r="I109" i="7" s="1"/>
  <c r="G110" i="7"/>
  <c r="I110" i="7" s="1"/>
  <c r="G111" i="7"/>
  <c r="I111" i="7" s="1"/>
  <c r="G112" i="7"/>
  <c r="I112" i="7" s="1"/>
  <c r="G113" i="7"/>
  <c r="I113" i="7" s="1"/>
  <c r="G114" i="7"/>
  <c r="I114" i="7" s="1"/>
  <c r="G115" i="7"/>
  <c r="I115" i="7" s="1"/>
  <c r="G116" i="7"/>
  <c r="I116" i="7" s="1"/>
  <c r="G117" i="7"/>
  <c r="I117" i="7" s="1"/>
  <c r="H9" i="7"/>
  <c r="G9" i="7"/>
  <c r="I9" i="7" s="1"/>
  <c r="H118" i="7" l="1"/>
  <c r="I118" i="7"/>
  <c r="I9" i="17"/>
  <c r="I10" i="17" s="1"/>
  <c r="H9" i="17"/>
  <c r="H10" i="17" s="1"/>
  <c r="G9" i="17"/>
  <c r="I10" i="15" l="1"/>
  <c r="H10" i="15"/>
  <c r="G10" i="15"/>
  <c r="I9" i="15"/>
  <c r="I11" i="15" s="1"/>
  <c r="H9" i="15"/>
  <c r="H11" i="15" s="1"/>
  <c r="G9" i="15"/>
  <c r="I11" i="14" l="1"/>
  <c r="I12" i="14"/>
  <c r="I13" i="14"/>
  <c r="I14" i="14"/>
  <c r="H11" i="14"/>
  <c r="H12" i="14"/>
  <c r="H13" i="14"/>
  <c r="H14" i="14"/>
  <c r="I10" i="14"/>
  <c r="H10" i="14"/>
  <c r="G11" i="14"/>
  <c r="G12" i="14"/>
  <c r="G13" i="14"/>
  <c r="G14" i="14"/>
  <c r="G10" i="14"/>
  <c r="I15" i="14" l="1"/>
  <c r="H15" i="14"/>
  <c r="I10" i="13" l="1"/>
  <c r="H10" i="13"/>
  <c r="I9" i="13"/>
  <c r="I11" i="13" s="1"/>
  <c r="H9" i="13"/>
  <c r="H11" i="13" s="1"/>
  <c r="G10" i="13"/>
  <c r="G9" i="13"/>
  <c r="I10" i="12" l="1"/>
  <c r="I11" i="12"/>
  <c r="I12" i="12"/>
  <c r="I13" i="12"/>
  <c r="H10" i="12"/>
  <c r="H11" i="12"/>
  <c r="H12" i="12"/>
  <c r="H13" i="12"/>
  <c r="I9" i="12"/>
  <c r="H9" i="12"/>
  <c r="G10" i="12"/>
  <c r="G11" i="12"/>
  <c r="G12" i="12"/>
  <c r="G13" i="12"/>
  <c r="G9" i="12"/>
  <c r="H14" i="12" l="1"/>
  <c r="I14" i="12"/>
  <c r="G10" i="11" l="1"/>
  <c r="G11" i="11"/>
  <c r="G12" i="11"/>
  <c r="I12" i="11" s="1"/>
  <c r="G13" i="11"/>
  <c r="G14" i="11"/>
  <c r="G15" i="11"/>
  <c r="I10" i="11"/>
  <c r="I11" i="11"/>
  <c r="I13" i="11"/>
  <c r="I14" i="11"/>
  <c r="I15" i="11"/>
  <c r="H10" i="11"/>
  <c r="H11" i="11"/>
  <c r="H12" i="11"/>
  <c r="H13" i="11"/>
  <c r="H14" i="11"/>
  <c r="H15" i="11"/>
  <c r="I9" i="11"/>
  <c r="H9" i="11"/>
  <c r="G9" i="11"/>
  <c r="H16" i="11" l="1"/>
  <c r="I16" i="11"/>
  <c r="I10" i="10" l="1"/>
  <c r="I11" i="10"/>
  <c r="I12" i="10"/>
  <c r="I13" i="10"/>
  <c r="I14" i="10"/>
  <c r="I15" i="10"/>
  <c r="I16" i="10"/>
  <c r="I17" i="10"/>
  <c r="I18" i="10"/>
  <c r="I19" i="10"/>
  <c r="I20" i="10"/>
  <c r="H10" i="10"/>
  <c r="H11" i="10"/>
  <c r="H12" i="10"/>
  <c r="H13" i="10"/>
  <c r="H14" i="10"/>
  <c r="H15" i="10"/>
  <c r="H16" i="10"/>
  <c r="H17" i="10"/>
  <c r="H18" i="10"/>
  <c r="H19" i="10"/>
  <c r="H20" i="10"/>
  <c r="I9" i="10"/>
  <c r="I21" i="10" s="1"/>
  <c r="H9" i="10"/>
  <c r="H21" i="10" s="1"/>
  <c r="G10" i="10"/>
  <c r="G11" i="10"/>
  <c r="G12" i="10"/>
  <c r="G13" i="10"/>
  <c r="G14" i="10"/>
  <c r="G15" i="10"/>
  <c r="G16" i="10"/>
  <c r="G17" i="10"/>
  <c r="G18" i="10"/>
  <c r="G19" i="10"/>
  <c r="G20" i="10"/>
  <c r="G9" i="10"/>
  <c r="I13" i="8" l="1"/>
  <c r="I17" i="8"/>
  <c r="I21" i="8"/>
  <c r="I25" i="8"/>
  <c r="I29" i="8"/>
  <c r="I33" i="8"/>
  <c r="I35" i="8"/>
  <c r="I39" i="8"/>
  <c r="I43" i="8"/>
  <c r="I47" i="8"/>
  <c r="I51" i="8"/>
  <c r="I55" i="8"/>
  <c r="I59" i="8"/>
  <c r="I63" i="8"/>
  <c r="I72" i="8"/>
  <c r="I76" i="8"/>
  <c r="I82" i="8"/>
  <c r="I90" i="8"/>
  <c r="I95" i="8"/>
  <c r="I98" i="8"/>
  <c r="I106" i="8"/>
  <c r="I108" i="8"/>
  <c r="I111" i="8"/>
  <c r="I116" i="8"/>
  <c r="I119" i="8"/>
  <c r="I120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9" i="8"/>
  <c r="G10" i="8"/>
  <c r="I10" i="8" s="1"/>
  <c r="G11" i="8"/>
  <c r="I11" i="8" s="1"/>
  <c r="G12" i="8"/>
  <c r="I12" i="8" s="1"/>
  <c r="G13" i="8"/>
  <c r="G14" i="8"/>
  <c r="I14" i="8" s="1"/>
  <c r="G15" i="8"/>
  <c r="I15" i="8" s="1"/>
  <c r="G16" i="8"/>
  <c r="I16" i="8" s="1"/>
  <c r="G17" i="8"/>
  <c r="G18" i="8"/>
  <c r="I18" i="8" s="1"/>
  <c r="G19" i="8"/>
  <c r="I19" i="8" s="1"/>
  <c r="G20" i="8"/>
  <c r="I20" i="8" s="1"/>
  <c r="G21" i="8"/>
  <c r="G22" i="8"/>
  <c r="I22" i="8" s="1"/>
  <c r="G23" i="8"/>
  <c r="I23" i="8" s="1"/>
  <c r="G24" i="8"/>
  <c r="I24" i="8" s="1"/>
  <c r="G25" i="8"/>
  <c r="G26" i="8"/>
  <c r="I26" i="8" s="1"/>
  <c r="G27" i="8"/>
  <c r="I27" i="8" s="1"/>
  <c r="G28" i="8"/>
  <c r="I28" i="8" s="1"/>
  <c r="G29" i="8"/>
  <c r="G30" i="8"/>
  <c r="I30" i="8" s="1"/>
  <c r="G31" i="8"/>
  <c r="I31" i="8" s="1"/>
  <c r="G32" i="8"/>
  <c r="I32" i="8" s="1"/>
  <c r="G33" i="8"/>
  <c r="G34" i="8"/>
  <c r="I34" i="8" s="1"/>
  <c r="G35" i="8"/>
  <c r="G36" i="8"/>
  <c r="I36" i="8" s="1"/>
  <c r="G37" i="8"/>
  <c r="I37" i="8" s="1"/>
  <c r="G38" i="8"/>
  <c r="I38" i="8" s="1"/>
  <c r="G39" i="8"/>
  <c r="G40" i="8"/>
  <c r="I40" i="8" s="1"/>
  <c r="G41" i="8"/>
  <c r="I41" i="8" s="1"/>
  <c r="G42" i="8"/>
  <c r="I42" i="8" s="1"/>
  <c r="G43" i="8"/>
  <c r="G44" i="8"/>
  <c r="I44" i="8" s="1"/>
  <c r="G45" i="8"/>
  <c r="I45" i="8" s="1"/>
  <c r="G46" i="8"/>
  <c r="I46" i="8" s="1"/>
  <c r="G47" i="8"/>
  <c r="G48" i="8"/>
  <c r="I48" i="8" s="1"/>
  <c r="G49" i="8"/>
  <c r="I49" i="8" s="1"/>
  <c r="G50" i="8"/>
  <c r="I50" i="8" s="1"/>
  <c r="G51" i="8"/>
  <c r="G52" i="8"/>
  <c r="I52" i="8" s="1"/>
  <c r="G53" i="8"/>
  <c r="I53" i="8" s="1"/>
  <c r="G54" i="8"/>
  <c r="I54" i="8" s="1"/>
  <c r="G55" i="8"/>
  <c r="G56" i="8"/>
  <c r="I56" i="8" s="1"/>
  <c r="G57" i="8"/>
  <c r="I57" i="8" s="1"/>
  <c r="G58" i="8"/>
  <c r="I58" i="8" s="1"/>
  <c r="G59" i="8"/>
  <c r="G60" i="8"/>
  <c r="I60" i="8" s="1"/>
  <c r="G61" i="8"/>
  <c r="I61" i="8" s="1"/>
  <c r="G62" i="8"/>
  <c r="I62" i="8" s="1"/>
  <c r="G63" i="8"/>
  <c r="G64" i="8"/>
  <c r="I64" i="8" s="1"/>
  <c r="G65" i="8"/>
  <c r="I65" i="8" s="1"/>
  <c r="G66" i="8"/>
  <c r="I66" i="8" s="1"/>
  <c r="G67" i="8"/>
  <c r="I67" i="8" s="1"/>
  <c r="G68" i="8"/>
  <c r="I68" i="8" s="1"/>
  <c r="G69" i="8"/>
  <c r="I69" i="8" s="1"/>
  <c r="G70" i="8"/>
  <c r="I70" i="8" s="1"/>
  <c r="G71" i="8"/>
  <c r="I71" i="8" s="1"/>
  <c r="G72" i="8"/>
  <c r="G73" i="8"/>
  <c r="I73" i="8" s="1"/>
  <c r="G74" i="8"/>
  <c r="I74" i="8" s="1"/>
  <c r="G75" i="8"/>
  <c r="I75" i="8" s="1"/>
  <c r="G76" i="8"/>
  <c r="G77" i="8"/>
  <c r="I77" i="8" s="1"/>
  <c r="G78" i="8"/>
  <c r="I78" i="8" s="1"/>
  <c r="G79" i="8"/>
  <c r="I79" i="8" s="1"/>
  <c r="G80" i="8"/>
  <c r="I80" i="8" s="1"/>
  <c r="G81" i="8"/>
  <c r="I81" i="8" s="1"/>
  <c r="G82" i="8"/>
  <c r="G83" i="8"/>
  <c r="I83" i="8" s="1"/>
  <c r="G84" i="8"/>
  <c r="I84" i="8" s="1"/>
  <c r="G85" i="8"/>
  <c r="I85" i="8" s="1"/>
  <c r="G86" i="8"/>
  <c r="I86" i="8" s="1"/>
  <c r="G87" i="8"/>
  <c r="I87" i="8" s="1"/>
  <c r="G88" i="8"/>
  <c r="I88" i="8" s="1"/>
  <c r="G89" i="8"/>
  <c r="I89" i="8" s="1"/>
  <c r="G90" i="8"/>
  <c r="G91" i="8"/>
  <c r="I91" i="8" s="1"/>
  <c r="G92" i="8"/>
  <c r="I92" i="8" s="1"/>
  <c r="G93" i="8"/>
  <c r="I93" i="8" s="1"/>
  <c r="G94" i="8"/>
  <c r="I94" i="8" s="1"/>
  <c r="G95" i="8"/>
  <c r="G96" i="8"/>
  <c r="I96" i="8" s="1"/>
  <c r="G97" i="8"/>
  <c r="I97" i="8" s="1"/>
  <c r="G98" i="8"/>
  <c r="G99" i="8"/>
  <c r="I99" i="8" s="1"/>
  <c r="G100" i="8"/>
  <c r="I100" i="8" s="1"/>
  <c r="G101" i="8"/>
  <c r="I101" i="8" s="1"/>
  <c r="G102" i="8"/>
  <c r="I102" i="8" s="1"/>
  <c r="G103" i="8"/>
  <c r="I103" i="8" s="1"/>
  <c r="G104" i="8"/>
  <c r="I104" i="8" s="1"/>
  <c r="G105" i="8"/>
  <c r="I105" i="8" s="1"/>
  <c r="G106" i="8"/>
  <c r="G107" i="8"/>
  <c r="I107" i="8" s="1"/>
  <c r="G108" i="8"/>
  <c r="G109" i="8"/>
  <c r="I109" i="8" s="1"/>
  <c r="G110" i="8"/>
  <c r="I110" i="8" s="1"/>
  <c r="G111" i="8"/>
  <c r="G112" i="8"/>
  <c r="I112" i="8" s="1"/>
  <c r="G113" i="8"/>
  <c r="I113" i="8" s="1"/>
  <c r="G114" i="8"/>
  <c r="I114" i="8" s="1"/>
  <c r="G115" i="8"/>
  <c r="I115" i="8" s="1"/>
  <c r="G116" i="8"/>
  <c r="G117" i="8"/>
  <c r="I117" i="8" s="1"/>
  <c r="G118" i="8"/>
  <c r="I118" i="8" s="1"/>
  <c r="G119" i="8"/>
  <c r="G120" i="8"/>
  <c r="G121" i="8"/>
  <c r="I121" i="8" s="1"/>
  <c r="G122" i="8"/>
  <c r="I122" i="8" s="1"/>
  <c r="G123" i="8"/>
  <c r="I123" i="8" s="1"/>
  <c r="G124" i="8"/>
  <c r="I124" i="8" s="1"/>
  <c r="G125" i="8"/>
  <c r="I125" i="8" s="1"/>
  <c r="G126" i="8"/>
  <c r="I126" i="8" s="1"/>
  <c r="G127" i="8"/>
  <c r="I127" i="8" s="1"/>
  <c r="G128" i="8"/>
  <c r="I128" i="8" s="1"/>
  <c r="G129" i="8"/>
  <c r="I129" i="8" s="1"/>
  <c r="G130" i="8"/>
  <c r="I130" i="8" s="1"/>
  <c r="G131" i="8"/>
  <c r="I131" i="8" s="1"/>
  <c r="G132" i="8"/>
  <c r="I132" i="8" s="1"/>
  <c r="G133" i="8"/>
  <c r="I133" i="8" s="1"/>
  <c r="G9" i="8"/>
  <c r="I9" i="8" s="1"/>
  <c r="I134" i="8" l="1"/>
  <c r="H134" i="8"/>
  <c r="I10" i="6" l="1"/>
  <c r="I11" i="6"/>
  <c r="I12" i="6"/>
  <c r="H10" i="6"/>
  <c r="H11" i="6"/>
  <c r="H12" i="6"/>
  <c r="I9" i="6"/>
  <c r="I13" i="6" s="1"/>
  <c r="H9" i="6"/>
  <c r="H13" i="6" s="1"/>
  <c r="G10" i="6"/>
  <c r="G11" i="6"/>
  <c r="G12" i="6"/>
  <c r="G9" i="6"/>
  <c r="I10" i="5" l="1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I9" i="5"/>
  <c r="H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9" i="5"/>
  <c r="H35" i="5" l="1"/>
  <c r="I35" i="5"/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I9" i="4"/>
  <c r="H9" i="4"/>
  <c r="H23" i="4" s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9" i="4"/>
  <c r="I23" i="4" l="1"/>
  <c r="G10" i="1" l="1"/>
  <c r="G11" i="1"/>
  <c r="G12" i="1"/>
  <c r="G13" i="1"/>
  <c r="G14" i="1"/>
  <c r="G15" i="1"/>
  <c r="G16" i="1"/>
  <c r="G17" i="1"/>
  <c r="G18" i="1"/>
  <c r="G19" i="1"/>
  <c r="G20" i="1"/>
  <c r="G21" i="1"/>
  <c r="I10" i="1"/>
  <c r="I11" i="1"/>
  <c r="I12" i="1"/>
  <c r="I13" i="1"/>
  <c r="I14" i="1"/>
  <c r="I15" i="1"/>
  <c r="I16" i="1"/>
  <c r="I17" i="1"/>
  <c r="I18" i="1"/>
  <c r="I19" i="1"/>
  <c r="I20" i="1"/>
  <c r="I21" i="1"/>
  <c r="H10" i="1"/>
  <c r="H11" i="1"/>
  <c r="H12" i="1"/>
  <c r="H13" i="1"/>
  <c r="H14" i="1"/>
  <c r="H15" i="1"/>
  <c r="H16" i="1"/>
  <c r="H17" i="1"/>
  <c r="H18" i="1"/>
  <c r="H19" i="1"/>
  <c r="H20" i="1"/>
  <c r="H21" i="1"/>
  <c r="I9" i="1"/>
  <c r="H9" i="1"/>
  <c r="G9" i="1"/>
  <c r="H22" i="1" l="1"/>
  <c r="I22" i="1"/>
</calcChain>
</file>

<file path=xl/sharedStrings.xml><?xml version="1.0" encoding="utf-8"?>
<sst xmlns="http://schemas.openxmlformats.org/spreadsheetml/2006/main" count="1188" uniqueCount="465">
  <si>
    <t>Razem złotych brutto:</t>
  </si>
  <si>
    <t>L.p.</t>
  </si>
  <si>
    <t>Przedmiot zamówienia</t>
  </si>
  <si>
    <t>Jednostka miary
szt./op.</t>
  </si>
  <si>
    <t>Ilość
zamawiana</t>
  </si>
  <si>
    <t>Cena netto
1 szt./op.</t>
  </si>
  <si>
    <t>Stawka VAT</t>
  </si>
  <si>
    <t>Cena brutto
1 szt./op.</t>
  </si>
  <si>
    <t>Razem netto
[zł]</t>
  </si>
  <si>
    <t>Razem brutto
[zł]</t>
  </si>
  <si>
    <t xml:space="preserve">
………………………………………………………………………….
/Jednostka organizacyjna U.O Zamawiającego/</t>
  </si>
  <si>
    <t>Opole, ………</t>
  </si>
  <si>
    <t>ZAMÓWIENIE</t>
  </si>
  <si>
    <t>Na podstawie umowy nr D/70/2022 część 4 z dn. ……...r. - Sukcesywny zakup materiałów laboratoryjnych na potrzeby Wydziału Lekarskiego UO</t>
  </si>
  <si>
    <t>Miejsce dostawy zamawianego towaru (dokładny adres):</t>
  </si>
  <si>
    <t>Wnioskodawca:</t>
  </si>
  <si>
    <t>Zainterseowany zakupem:</t>
  </si>
  <si>
    <t>Kontakt z zainteresowanym (nr tel.):</t>
  </si>
  <si>
    <t xml:space="preserve">Źródło finansowania zamówienia:
</t>
  </si>
  <si>
    <t>…………………………………………….
/podpis dysponenta środków finansowych/</t>
  </si>
  <si>
    <t>Termin realizacji zamówienia zgodnie z umową: ……. dni kalendarzowych</t>
  </si>
  <si>
    <t>Elektro Med Grzegorz Pałkowski 
ul. Zabierzowska 11 
32-005 Niepołomice</t>
  </si>
  <si>
    <t xml:space="preserve">Data obowiązywania umowy: 03.02.2024r. </t>
  </si>
  <si>
    <t>Termin realizacji zamówienia zgodnie z umową: 28 dni kalendarzowych</t>
  </si>
  <si>
    <t>Na podstawie umowy nr D/70/2022 część 5 z dn. 03.02.2023r. - Sukcesywny zakup materiałów laboratoryjnych na potrzeby Wydziału Lekarskiego UO</t>
  </si>
  <si>
    <t>Ksylen czda- odczynnik zalecany do stosowania w procesorach tkankowych otwartych i zamkniętych oraz barwiarkach podczas barwienia tkanek jak również w barwieniach specjalnych. Opakowanie 5l, odczynnik posiadający deklarację IVD.</t>
  </si>
  <si>
    <t>op.</t>
  </si>
  <si>
    <t>Alkohol absolutny - Odczynnik do odwadniania tkanek będący mieszaniną alkoholu etylowego, izopropylowego i metylowego, zalecany do stosowania w procesorach tkankowych otwartych i zamkniętych oraz barwiarkach podczas barwienia tkanek jak również w barwieniach specjalnych. Opakowanie 5l, odczynnik posiadający deklarację IVD.</t>
  </si>
  <si>
    <t>Formalina 10% buforowana pH 7,2 - 7,4. Opakowanie 5l.</t>
  </si>
  <si>
    <t>Eozyna Y 1% roztwór wodny -  Odczynnik do standartowego barwienia pogladowego preparatów histologicznych, odczynnik na bazie wody, odczynnik gotowy do użycia. Skład: woda 97-99%, Formaldehyd &lt;1%, kwas octowy &lt;1%, octan sodu &lt;1%, eozyna Y barwnik &lt;1%</t>
  </si>
  <si>
    <t>szt.</t>
  </si>
  <si>
    <t>Klej do preparatów mikroskopowych o formule cytologicznej, klej na bazie ksylenu. Kompatybilny ze wszystkimi zaklejarkami pracującymi na medium do zaklejania preparatów. Lepkość 490-640 cps w 24oC. Całkowicie przeźroczysty. Skład: Ksylen (o-, m-, p- izomery) 45-55%, Etylobenzen 8-12%, Ftalan benzylu butylu 2,2%, Toluen &lt;0,5%, Metakrylan butylu &lt;0,5%, Kwas 2-propenowy, ester 2-metylo-, butylowy, polimer z metylem 2-metylo-2-propenian 35-45%. Opakowanie 500ml, butelka plastikowa.</t>
  </si>
  <si>
    <t>Zestaw wizualizacyjny - Zestaw umożliwiający wykonanie procedury barwienia preparatów techniką immunohistochemii, przy udziale swoistego przeciwciała przeciw pożądanym w barwieniu antygenom. Niezbędny celem wykonania preparatów histopatologicznych stanowiących kluczowy punkt badania. dwustopniowy polimerowy system detekcyjny znakowany HRP dla przeciwciał mysich i króliczych opakowanie 110ml</t>
  </si>
  <si>
    <t>Substrat do chromogenu 125 ml ,DAB Chromogen 4ml Odczynniki kompatybilne z zestawem wizualnym</t>
  </si>
  <si>
    <t>Bufor płuczący TRIS do płukania preparatów w trakcie barwienia immunohistochemicznego do zastosowania w automacie zawierający Tween 20. Butelka 1l, 20x koncentrat</t>
  </si>
  <si>
    <t>Rozcieńczalnik dla przeciwciał mysich i króliczych oparty PBS</t>
  </si>
  <si>
    <t>Dowolne przeciwciało o pojemności 1 ml</t>
  </si>
  <si>
    <t>Dowolne przeciwciało o pojemności 0,5 ml</t>
  </si>
  <si>
    <t>Dowolne przeciwciało o pojemności 0,1 ml</t>
  </si>
  <si>
    <t>Dowolny zestaw do barwień histochemicznych. Zestaw odczynników do wykonania 100 odczynów</t>
  </si>
  <si>
    <t>Na podstawie umowy nr D/70/2022 część 6 z dn. ……...r. - Sukcesywny zakup materiałów laboratoryjnych na potrzeby Wydziału Lekarskiego UO</t>
  </si>
  <si>
    <t>EURx Sp. z o. o.
ul. Przyrodników 3
80-297 Gdańsk</t>
  </si>
  <si>
    <t>Bufor TE (10 mM Tris-HCl (pH 8.0) 1 mM EDTA), molecular grade, opakowanie 500ml</t>
  </si>
  <si>
    <t>Woda ultraczysta do PCR opakowanie 10x1,5 ml</t>
  </si>
  <si>
    <t>Termostabilna, wysokowydajna polimeraza Tag z dodatkiem barwnika umożliwiającego wizualizację dodania polimerazy do reakcji oraz bezpośrednie nanoszenie na żel próbki po reakcji PCR bez konieczności stosowania buforu obciążającego 200U</t>
  </si>
  <si>
    <t>dNTPs mix. Mieszanina ultraczystych trójfosforanów deoksynukleotydów o stężeniu 10 mM każdy, opakowanie 1 ml</t>
  </si>
  <si>
    <t>Marker masy DNA w zakresie 100-1000pz. Wzorzec wielkości DNA w zakresie od 100 do 1000 pz. Składa się z 10 prążków, odpowiadających następującym wielkościom: 100, 200, 300, 400, 500, 600, 700, 800, 900, 1000 pz. (50ug)</t>
  </si>
  <si>
    <t>Marker masy DNA składający się z 13 prążków, odpowiadających następującym wielkościom: 0.25, 0.5, 0.75, 1.0, 1.5, 2.0, 2.5, 3.0, 4.0, 5.0, 6.0, 8.0, oraz 10.0 kz. Prążki o wielkości 1.0 i 3.0 kb świecą trzy razy silniej od pozostałych. (100ug)</t>
  </si>
  <si>
    <t>Kit do izolacji plazmidowego DNA z bakterii na 50 izolacji. Zestaw do izolacji plazmidów kolistych z bakterii. Konieczny etap aktywacji złoża przed izolacją. Wyizolowane DNA musi być wolne od zanieczyszczeń m.in. takich jak: białka, lipidy, barwniki, detergenty, organiczne inhibitory enzymów, związki buforowe, sole, kationy dwuwartościowe. Pojemność kolumny do 25µg.</t>
  </si>
  <si>
    <t>Kit do izolacji DNA z wymazów na 100 izolacji. Zestaw do izolacji całkowitego komórkowego DNA (genomowego i mitochondrialnego) z wymazów pobranych m.in. z błon śluzowych, nasienia, śliny, krwi. Konieczny etap aktywacji złoża przed izolacją. Oczyszczone DNA musi być wolne od zanieczyszczeń m.in. takich jak: białka, lipidy, barwniki, detergenty, organiczne inhibitory enzymów, związki buforowe, sole, kationy dwuwartościowe.</t>
  </si>
  <si>
    <t>Zestaw do izolacji RNA. Przeznaczony do szybkiej izolacji całkowitego komórkowego RNA, pochodzącego z różnorodnych źródeł m.in.: tkanek zwierząt i ludzi, roślin, grzybów, hodowli tkankowych, bakterii drożdży oraz krwi. Kolumnowy, na 25 izolacji.</t>
  </si>
  <si>
    <t>Enzymy restrykcyjne każdy po 10000U</t>
  </si>
  <si>
    <t xml:space="preserve">RNA Extracol, mieszanina fenolu i soli chaotropowych do izolacji całkowitego RNA z różnych próbek, opakowanie o pojemności 100 ml </t>
  </si>
  <si>
    <t>Agaroza o normalnej temperaturze topnienia (NMP), opakowanie 100 g</t>
  </si>
  <si>
    <t>Agaroza o niskiej temperaturze topnienia (LMP), opakowanie 100g</t>
  </si>
  <si>
    <t>Agaroza w tabletkach, wolna od DNazy, RNazy i Proteazy, jedna tabletka o zawartości 0,5 grama (± 0.01 g) agarozy, opakowanie 50 sztuk</t>
  </si>
  <si>
    <t>Termin realizacji zamówienia zgodnie z umową: 7 dni kalendarzowych</t>
  </si>
  <si>
    <t>Na podstawie umowy nr D/70/2022 część 7 z dn. 09.02.2023r. - Sukcesywny zakup materiałów laboratoryjnych na potrzeby Wydziału Lekarskiego UO</t>
  </si>
  <si>
    <t xml:space="preserve">Data obowiązywania umowy: 09.02.2024r. </t>
  </si>
  <si>
    <t>Na podstawie umowy nr D/70/2022 część 8 z dn. 03.02.2023r. - Sukcesywny zakup materiałów laboratoryjnych na potrzeby Wydziału Lekarskiego UO</t>
  </si>
  <si>
    <t>P. P. H. U. BOR-POL Mariusz Borkowski
Pl. Jaśminu 2
44-152 Gliwice</t>
  </si>
  <si>
    <t>Testy paskowe do moczu 2-parametrowe (glukoza i ketony)</t>
  </si>
  <si>
    <t xml:space="preserve">Testy paskowe do moczu 10-parametrowe </t>
  </si>
  <si>
    <t>Zestaw do oznaczania triglicerydów (Oksydaza/peroksydaza), zestaw do oznaczeń manualnych, metoda kolorymetryczna, długość fali 500 nm, w zestawie zawarty jest standard, opakowanie 50 ml</t>
  </si>
  <si>
    <t>Zestaw do oznaczania cholesterolu, (Oksydaza/peroksydaza, zestaw do oznaczeń manualnych, długość fali 500 nm, w zestawie zawarty jest standard, opakowanie 50 ml</t>
  </si>
  <si>
    <t>Zestaw do oznaczania Mocznika/ BUN-UV (ureaza/GDH), metoda kolorymetryczna, zestaw do oznaczeń manualnych, długość fali 340 nm, w zestawie zawarty jest standard, opakowanie zbiorcze 200 ml, podzielone na mniejsze opakowania np. 2x100ml, 4x50ml</t>
  </si>
  <si>
    <t>Zestaw do oznaczania kwasu moczowego (Urykaza/peroksydaza), metoda kolorymetryczna, zestaw do oznaczeń manualnych, długość fali 520 nm, w zestawie zawarty jest standard, opakowanie 200ml</t>
  </si>
  <si>
    <t>Zestaw do oznaczania kreatyniny - kwas pikrynowy/Jaffé, metoda kinetyczna, długość fali 500 nm, w zestawie zawarty jest standard, opakowanie zbiorcze 200 ml, podzielone na mniejsze opakowania np. 2x100ml, 4x50ml</t>
  </si>
  <si>
    <t>Zestaw do oznaczania bilirubiny całkowitej - kwas sulfanilowy, metoda kolorymetryczna, zestaw do oznaczeń manualnych, długość fali 540 nm, opakowanie zbiorcze 200 ml, podzielone na mniejsze opakowania np. 2x100ml, 4x50ml</t>
  </si>
  <si>
    <t>Zestaw do oznaczania fosfatazy alkalicznej (ALP) AMP – IFCC, zestaw do oznaczeń manualnych, metoda kinetyczna, długość fali 405 nm, opakowanie 50 ml</t>
  </si>
  <si>
    <t>Zestaw do oznaczenia: Wapń – MTB,  metoda kolorymetryczna – błękit metylotymolowy, długość fali 610 nm, w zestawie zawarty jest standard, opakowanie zbiorcze 200 ml podzielone na mniejsze opakowania np. 2x100ml, 4x50ml</t>
  </si>
  <si>
    <t>Zestaw do oznaczenia Żelaza – ferrozyna, metoda kolorymetryczna – ferrozyna, zestaw do oznaczeń manualnych, długość fali 560 nm W zestawie zawarty jest standard, opakowanie zbiorcze 200 ml podzielone na mniejsze opakowania np. 2x100ml, 4x50ml</t>
  </si>
  <si>
    <t>Zestaw do oznaczenia manualnego: Zdolność wiązania żelaza TIBC, zestaw dwuskładnikowy, chlorek żelazowy, węglan wodorotlenku magnezu, opakowanie 50 ml</t>
  </si>
  <si>
    <t>Zestaw do oznaczenia manualnego: Magnez, metoda kolorymetryczna - błękit ksylidylu, długość fali 520 nm, w zestawie zawarty standard, opakowanie zbiorcze 200 ml podzielone na mniejsze opakowania np. 2x100ml, 4x50ml</t>
  </si>
  <si>
    <t>Zestaw do oznaczania Glukozy (oksydaza glukozowa/peroksydaza), metoda kolorymetryczna, zestaw do oznaczeń manualnych, długość fali 500 nm, w zestawie zawarty jest standard, opakowanie 500 ml</t>
  </si>
  <si>
    <t>Zestaw do oznaczania Białka (całkowitego), metoda biuretowa, metoda kolorymetryczna, długość fali 545 nm, w zestawie zawarty jest standard, opakowanie 500 ml podzielone na mniejsze opakowania np. 2x250ml, 5x100ml</t>
  </si>
  <si>
    <t>Standard do bilirubiny – kwas sulfanilowy, długość fali 540 nm, opakowanie 5 ml</t>
  </si>
  <si>
    <t>Aminotransferaza alaninowa (ALT/GPT), zestaw do oznaczeń manualnych, metoda kinetyczna, długośc fali 340 nm, opakowanie 50 ml</t>
  </si>
  <si>
    <t>Zestaw do oznaczenia manualnego: Dehydrogenaza mleczanowa (LDH), metoda kinetyczna, długość fali 340 nm, opakowanie 50 ml</t>
  </si>
  <si>
    <t>Zestaw do oznaczenia cholesterolu LDL Direct, długośc fali 540 nm, opakowanie 80 ml</t>
  </si>
  <si>
    <t>Zestaw do oznaczenia cholesterolu HDL, metoda strąceniowa, długość fali 500 nm, w zestawie zawarty jest standard</t>
  </si>
  <si>
    <t>Zestaw do oznaczenia lipazy, metoda kolorymetryczna, długość fali 570 nm, w zestawie zawarty jest standard, opakowanie 60 ml</t>
  </si>
  <si>
    <t>Kalibrator biochemiczny (ludzki)</t>
  </si>
  <si>
    <t>Surowica kontrolna - biochemiczna (ludzka) – poziom I</t>
  </si>
  <si>
    <t>Surowica kontrolna - biochemiczna (ludzka) – poziom II</t>
  </si>
  <si>
    <t>Zestaw diagnostyczny do oznaczenia Hemoglobiny A2, zestaw zawierający 20 testów</t>
  </si>
  <si>
    <t>Kontrola do Hemoglobiny A2</t>
  </si>
  <si>
    <t>Zestaw do oznaczania aktywności dysmutazy nadtlenkowej. Metoda kolorymetryczna z użyciem czytnika mikropłytek. Zestaw do wykonania minimum 96 testów.  Zakres detekcji 0,2-14,4 U/ml, czułość oznaczenia 0,2 U/ml</t>
  </si>
  <si>
    <t>Zestaw do oznaczania aktywności katalazy. Metoda kolorymetryczna z użyciem czytnika mikropłytek. Zestaw do wykonania minimum 96 testów. Zakres detekcji 1,12-150 U/ml, czułość oznaczenia 0,12 U/ml</t>
  </si>
  <si>
    <t>Zestaw do oznaczania aktywności peroksydazy glutathionowej. Metoda kolorymetryczna z użyciem czytnika mikropłytek. Zestaw do wykonania minimum 96 testów. Zakres detekcji 17,17-518,38 U, czułość oznaczenia 17,17 U</t>
  </si>
  <si>
    <t>Zestaw do oznaczania aktywności dehydrogenazy mleczanowej. Metoda kolorymetryczna z użyciem czytnika mikropłytek. Zestaw do wykonania minimum 96 testów. Zakres detekcji 6 -1000 U/L, czułość oznaczenia 6 U/ml</t>
  </si>
  <si>
    <t>zest.</t>
  </si>
  <si>
    <t>Na podstawie umowy nr D/70/2022 część 9 z dn. 03.02.2023r. - Sukcesywny zakup materiałów laboratoryjnych na potrzeby Wydziału Lekarskiego UO</t>
  </si>
  <si>
    <t>Biolim Paulina Lemańczyk
ul. Abrahama 68/4
81-393 Gdynia</t>
  </si>
  <si>
    <t>Termin realizacji zamówienia zgodnie z umową: 10 dni kalendarzowych</t>
  </si>
  <si>
    <t>BioMaxima S.A.
ul. Vetterów 5
20-277 Lublin</t>
  </si>
  <si>
    <t>Na podstawie umowy nr D/70/2022 część 11 z dn. 09.02.2023r. - Sukcesywny zakup materiałów laboratoryjnych na potrzeby Wydziału Lekarskiego UO</t>
  </si>
  <si>
    <t>Amikacyna AK256 WW S30 - ETEST, opakowanie 30 sztuk</t>
  </si>
  <si>
    <t>AMOXI/Clav 2/1 XL 256 WW S30 - ETEST, opakowanie 30 sztuk</t>
  </si>
  <si>
    <t>Amoxicilina AC 256 WW S30- ETEST, opakowanie 30 sztuk</t>
  </si>
  <si>
    <t>Ampicylina AM 256 WW S30- ETEST, opakowanie 30 sztuk</t>
  </si>
  <si>
    <t>Ampicylina/sulbactam 2/1 AB256 WW S30- ETEST, opakowanie 30 sztuk</t>
  </si>
  <si>
    <t>AZITHROMYCIN  AZ 256 WW S30 - ETEST, opakowanie 30 sztuk</t>
  </si>
  <si>
    <t>AZTREONAM AT 256 WW S30- ETEST, opakowanie 30 sztuk</t>
  </si>
  <si>
    <t>Benzylpenicillin 256 WW S30- ETEST, opakowanie 30 sztuk</t>
  </si>
  <si>
    <t>Benzylpenicillin 32 WW S30- ETEST, opakowanie 30 sztuk</t>
  </si>
  <si>
    <t>Cefepim Pm 256 WW S30- ETEST, opakowanie 30 sztuk</t>
  </si>
  <si>
    <t>Cefotaxime 32 WW S30- ETEST, opakowanie 30 sztuk</t>
  </si>
  <si>
    <t>CEFOXITIN FX 256 WW S30- ETEST, opakowanie 30 sztuk</t>
  </si>
  <si>
    <t>Ceftazydym TZ 256 WW S30- ETEST, opakowanie 30 sztuk</t>
  </si>
  <si>
    <t>CEFTRIAXONE TX 32  WW S30- ETEST, opakowanie 30 sztuk</t>
  </si>
  <si>
    <t>CEFTRIAXONE TX 256  WW S30- ETEST, opakowanie 30 sztuk</t>
  </si>
  <si>
    <t>Cefuroxime XM  256 WW S30- ETEST, opakowanie 30 sztuk</t>
  </si>
  <si>
    <t>CEFTAROLINE CPT 32 WW B30- ETEST, opakowanie 30 sztuk</t>
  </si>
  <si>
    <t>Chloramfenikol CL256 WW S30- ETEST, opakowanie 30 sztuk</t>
  </si>
  <si>
    <t>Ciprofloksacyna CL 32 WW S30- ETEST, opakowanie 30 sztuk</t>
  </si>
  <si>
    <t>DAPTOMYCIN DPC 256  WW S30- ETEST, opakowanie 30 sztuk</t>
  </si>
  <si>
    <t>Delafloxacin DFX WW S30- ETEST, opakowanie 30 sztuk</t>
  </si>
  <si>
    <t>Doripenem DOR 32 WW S30- ETEST, opakowanie 30 sztuk</t>
  </si>
  <si>
    <t>Doxycycline DC 256 WW S30- ETEST, opakowanie 30 sztuk</t>
  </si>
  <si>
    <t>Erytromycin EM 256 WW S30- ETEST, opakowanie 30 sztuk</t>
  </si>
  <si>
    <t>Ertapenem ETP 32 WW B30- ETEST, opakowanie 30 sztuk</t>
  </si>
  <si>
    <t>Fosfomycin FM 1024 WW B30- ETEST, opakowanie 30 sztuk</t>
  </si>
  <si>
    <t>Gentamycyna GM 256WW S30- ETEST, opakowanie 30 sztuk</t>
  </si>
  <si>
    <t>Gentamycyna GM 1024 WW S30- ETEST, opakowanie 30 sztuk</t>
  </si>
  <si>
    <t>Imipenem IP 32 WW S30- ETEST, opakowanie 30 sztuk</t>
  </si>
  <si>
    <t>Klarytromycin CH 256 WW S30- ETEST, opakowanie 30 sztuk</t>
  </si>
  <si>
    <t>Kolistin CO 256 WW B30- ETEST, opakowanie 30 sztuk</t>
  </si>
  <si>
    <t>Klindamycyna CM 256 WW S30- ETEST, opakowanie 30 sztuk</t>
  </si>
  <si>
    <t>Levofloxacin LE 32 WW S30- ETEST, opakowanie 30 sztuk</t>
  </si>
  <si>
    <t>Linezolid LZ 256 WW S30- ETEST, opakowanie 30 sztuk</t>
  </si>
  <si>
    <t>Meropenem MP 32 WW S30- ETEST, opakowanie 30 sztuk</t>
  </si>
  <si>
    <t>Metronidazol MZ 256 WW S30- ETEST, opakowanie 30 sztuk</t>
  </si>
  <si>
    <t>Minocyclin MC 256 WW S30- ETEST, opakowanie 30 sztuk</t>
  </si>
  <si>
    <t>Moxifloxacin MX 32 WW S30- ETEST, opakowanie 30 sztuk</t>
  </si>
  <si>
    <t>Mupirocin MU 1024 WW B30- ETEST, opakowanie 30 sztuk</t>
  </si>
  <si>
    <t>Nalidixic acid NA 256 WW B30- ETEST, opakowanie 30 sztuk</t>
  </si>
  <si>
    <t>Netilmicin NC 256 Ww S30- ETEST, opakowanie 30 sztuk</t>
  </si>
  <si>
    <t>Nitrofurantoin NI 512 WW B30- ETEST, opakowanie 30 sztuk</t>
  </si>
  <si>
    <t>Norfloxacin NX 256 WW B30- ETEST, opakowanie 30 sztuk</t>
  </si>
  <si>
    <t>Ofloxacin OF WW S30- ETEST, opakowanie 30 sztuk</t>
  </si>
  <si>
    <t>Oxacillin OX 256 WW S30- ETEST, opakowanie 30 sztuk</t>
  </si>
  <si>
    <t>Piperacylin PP 256 WW S30- ETEST, opakowanie 30 sztuk</t>
  </si>
  <si>
    <t>Quinopri/Dalfopr QDA WW S30- ETEST, opakowanie 30 sztuk</t>
  </si>
  <si>
    <t>Rifampicin RI 32 WW S30- ETEST, opakowanie 30 sztuk</t>
  </si>
  <si>
    <t>Streptomycyna  SM 1024 WW B30- ETEST, opakowanie 30 sztuk</t>
  </si>
  <si>
    <t>Teikoplanina TP 256 WW S30- ETEST, opakowanie 30 sztuk</t>
  </si>
  <si>
    <t>Tetracyclin TC 256 WW S30- ETEST, opakowanie 30 sztuk</t>
  </si>
  <si>
    <t>Tobramycin TM 256 WW S30- ETEST, opakowanie 30 sztuk</t>
  </si>
  <si>
    <t>Tigecyklina TGC 256 WW B30- ETEST, opakowanie 30 sztuk</t>
  </si>
  <si>
    <t>Piperacylina/tazobactam P/T WW S30- ETEST,opakowanie 30 sztuk</t>
  </si>
  <si>
    <t>Trimetoprim/Sulfametaksazol 1/19 TS 32 WW S30- ETEST, opakowanie 30 sztuk</t>
  </si>
  <si>
    <t>Wankomycyna VA 256 WW S30- ETEST, opakowanie 30 sztuk</t>
  </si>
  <si>
    <t>Ticarcilinin/Clavulan-Con2 TLC 256 WW S30- ETEST, opakowanie 30 sztuk</t>
  </si>
  <si>
    <t>Ceftazydym/Avibactam CZA WW S30- ETEST, opakowanie 30 sztuk</t>
  </si>
  <si>
    <t>Meropenem/Vaborbactam MEV- ETEST, opakowanie 30 sztuk</t>
  </si>
  <si>
    <t>Imipenem/Relebactam IPR WW S30- ETEST, opakowanie 30 sztuk</t>
  </si>
  <si>
    <t>Amfoterycyna B AP 32 WW B30 -ETEST, opakowanie 30 szt.</t>
  </si>
  <si>
    <t>Flucytosine FC 32 WW S30 -ETEST, opakowanie 30 szt.</t>
  </si>
  <si>
    <t>FLUCONAZOLE  FL 256  WW S30 -ETEST, opakowanie 30 szt.</t>
  </si>
  <si>
    <t>Ketoconazol KE 32 WW S30 _ETSET, opakowanie 30 szt.</t>
  </si>
  <si>
    <t>Itraconazol IT 32 WW S30 -ETEST, opakowanie 30 szt.</t>
  </si>
  <si>
    <t>Caspofungin CS 32 WW S30- ETEST, opakowanie 30 szt.</t>
  </si>
  <si>
    <t>Worikonazol VO 32 WW S30- ETEST, opakowanie 30 szt.</t>
  </si>
  <si>
    <t>amikacyna 30 mg -krążki do oznaczania wrażliwości na antybiotyki, opakowanie 5x50 szt</t>
  </si>
  <si>
    <t>amoksycylina 10 mg-krążki do oznaczania wrażliwości na antybiotyki, opakowanie 5x50 szt</t>
  </si>
  <si>
    <t>amoksycylina/kw klawulanowy (20/10) 30 mg-krążki do oznaczania wrażliwości na antybiotyki, opakowanie 5x50 szt</t>
  </si>
  <si>
    <t>amoksycylina/kwas klawulanowy (2/1) 3 mg-krążki do oznaczania wrażliwości na antybiotyki, opakowanie 5x50 szt</t>
  </si>
  <si>
    <t>ampicylina 10 mg-krążki do oznaczania wrażliwości na antybiotyki, opakowanie 5x50 szt</t>
  </si>
  <si>
    <t>ampicylina 2 mg-krążki do oznaczania wrażliwości na antybiotyki, opakowanie 5x50 szt</t>
  </si>
  <si>
    <t>ampicylina/sulbaktam (10/10) 20 mg-krążki do oznaczania wrażliwości na antybiotyki, opakowanie 5x50 szt</t>
  </si>
  <si>
    <t>azitromycyna 15 ug-krążki do oznaczania wrażliwości na antybiotyki, opakowanie 5x50 szt</t>
  </si>
  <si>
    <t>aztreonam 30 mg-krążki do oznaczania wrażliwości na antybiotyki, opakowanie 5x50 szt</t>
  </si>
  <si>
    <t>Ceftaroline 5 ug-krążki do oznaczania wrażliwości na antybiotyki, opakowanie 5x50 szt</t>
  </si>
  <si>
    <t>cefazolina 30 mg-krążki do oznaczania wrażliwości na antybiotyki, opakowanie 5x50 szt</t>
  </si>
  <si>
    <t>cefepim 30 mg-krążki do oznaczania wrażliwości na antybiotyki, opakowanie 5x50 szt</t>
  </si>
  <si>
    <t>cefoksytyna 30 mg-krążki do oznaczania wrażliwości na antybiotyki, opakowanie 5x50 szt</t>
  </si>
  <si>
    <t>cefotaksym 30 mg-krążki do oznaczania wrażliwości na antybiotyki, opakowanie 5x50 szt</t>
  </si>
  <si>
    <t>cefotaksym 5 mg-krążki do oznaczania wrażliwości na antybiotyki, opakowanie 5x50 szt</t>
  </si>
  <si>
    <t>ceftazydym 10 mg-krążki do oznaczania wrażliwości na antybiotyki, opakowanie 5x50 szt</t>
  </si>
  <si>
    <t>ceftazydym 30 mg-krążki do oznaczania wrażliwości na antybiotyki, opakowanie 5x50 szt</t>
  </si>
  <si>
    <t>ceftriakson 30 mg-krążki do oznaczania wrażliwości na antybiotyki, opakowanie 5x50 szt</t>
  </si>
  <si>
    <t>cefuroksym 30 mg-krążki do oznaczania wrażliwości na antybiotyki, opakowanie 5x50 szt</t>
  </si>
  <si>
    <t>chloramfenikol 30 mg-krążki do oznaczania wrażliwości na antybiotyki, opakowanie 5x50 szt</t>
  </si>
  <si>
    <t>ciprofloksacyna 5 mg-krążki do oznaczania wrażliwości na antybiotyki, opakowanie 5x50 szt</t>
  </si>
  <si>
    <t>doksycyklina 30 ug-krążki do oznaczania wrażliwości na antybiotyki, opakowanie 5x50 szt</t>
  </si>
  <si>
    <t>doripenem 10 mg-krążki do oznaczania wrażliwości na antybiotyki, opakowanie 5x50 szt</t>
  </si>
  <si>
    <t>ertapenem 10 mg-krążki do oznaczania wrażliwości na antybiotyki, opakowanie 5x50 szt</t>
  </si>
  <si>
    <t>erytromycyna 15 mg-krążki do oznaczania wrażliwości na antybiotyki, opakowanie 5x50 szt</t>
  </si>
  <si>
    <t>gentamicyna 10 mg-krążki do oznaczania wrażliwości na antybiotyki, opakowanie 5x50 szt</t>
  </si>
  <si>
    <t>gentamicyna 30 mg-krążki do oznaczania wrażliwości na antybiotyki, opakowanie 5x50 szt</t>
  </si>
  <si>
    <t>imipenem 10 mg-krążki do oznaczania wrażliwości na antybiotyki, opakowanie 5x50 szt</t>
  </si>
  <si>
    <t>klindamycyna 2 mg-krążki do oznaczania wrażliwości na antybiotyki, opakowanie 5x50 szt</t>
  </si>
  <si>
    <t>Klarytromycyna 15 mg-krążki do oznaczania wrażliwości na antybiotyki, opakowanie 5x50 szt</t>
  </si>
  <si>
    <t>kwas fusydowy 10 mg-krążki do oznaczania wrażliwości na antybiotyki, opakowanie 5x50 szt</t>
  </si>
  <si>
    <t>kwas nalidyksowy 30 mg-krążki do oznaczania wrażliwości na antybiotyki, opakowanie 5x50 szt</t>
  </si>
  <si>
    <t>lewofloksacyna 5 mg-krążki do oznaczania wrażliwości na antybiotyki, opakowanie 5x50 szt</t>
  </si>
  <si>
    <t>linezolid 10 mg-krążki do oznaczania wrażliwości na antybiotyki, opakowanie 5x50 szt</t>
  </si>
  <si>
    <t>Linkomycyna 15 mg-krążki do oznaczania wrażliwości na antybiotyki, opakowanie 5x50 szt</t>
  </si>
  <si>
    <t>meropenem 10 mg-krążki do oznaczania wrażliwości na antybiotyki, opakowanie 5x50 szt</t>
  </si>
  <si>
    <t>Minocyklina-krążki do oznaczania wrażliwości na antybiotyki, opakowanie 5x50 szt</t>
  </si>
  <si>
    <t>moksifloksacyna 5 mg-krążki do oznaczania wrażliwości na antybiotyki, opakowanie 5x50 szt</t>
  </si>
  <si>
    <t>Mupirocyna 200 mg-krążki do oznaczania wrażliwości na antybiotyki, opakowanie 5x50 szt</t>
  </si>
  <si>
    <t>nitrofurantoina 100 mg-krążki do oznaczania wrażliwości na antybiotyki, opakowanie 5x50 szt</t>
  </si>
  <si>
    <t>norfloksacyna 10 mg-krążki do oznaczania wrażliwości na antybiotyki, opakowanie 5x50 szt</t>
  </si>
  <si>
    <t>ofloksacyna 5 mg-krążki do oznaczania wrażliwości na antybiotyki, opakowanie 5x50 szt</t>
  </si>
  <si>
    <t>oksacylina 1 mg-krążki do oznaczania wrażliwości na antybiotyki, opakowanie 5x50 szt</t>
  </si>
  <si>
    <t>pefloxacin 5 ug-krążki do oznaczania wrażliwości na antybiotyki, opakowanie 5x50 szt</t>
  </si>
  <si>
    <t>penicylina G (penicylina benzylowa) 1 UI-krążki do oznaczania wrażliwości na antybiotyki, opakowanie 5x50 szt</t>
  </si>
  <si>
    <t>piperacylina 30 mg-krążki do oznaczania wrażliwości na antybiotyki, opakowanie 5x50 szt</t>
  </si>
  <si>
    <t>piperacylina/tazobaktam (30/6) 36 mg-krążki do oznaczania wrażliwości na antybiotyki, opakowanie 5x50 szt</t>
  </si>
  <si>
    <t>rifampicyna 5 mg-krążki do oznaczania wrażliwości na antybiotyki, opakowanie 5x50 szt</t>
  </si>
  <si>
    <t>streptomycyna 300 mg-krążki do oznaczania wrażliwości na antybiotyki, opakowanie 5x50 szt</t>
  </si>
  <si>
    <t>teikoplanina 30 mg-krążki do oznaczania wrażliwości na antybiotyki, opakowanie 5x50 szt</t>
  </si>
  <si>
    <t>temocylina 30 mg-krążki do oznaczania wrażliwości na antybiotyki, opakowanie 5x50 szt</t>
  </si>
  <si>
    <t>tetracyklina 30 mg-krążki do oznaczania wrażliwości na antybiotyki, opakowanie 5x50 szt</t>
  </si>
  <si>
    <t>tigecyklina 15 mg-krążki do oznaczania wrażliwości na antybiotyki, opakowanie 5x50 szt</t>
  </si>
  <si>
    <t>tikarcylina 75 mg-krążki do oznaczania wrażliwości na antybiotyki, opakowanie 5x50 szt</t>
  </si>
  <si>
    <t>tikarcylina/kwas klawulanowy (75/10) 85 mg-krążki do oznaczania wrażliwości na antybiotyki, opakowanie 5x50 szt</t>
  </si>
  <si>
    <t>tobramycyna 10 mg-krążki do oznaczania wrażliwości na antybiotyki, opakowanie 5x50 szt</t>
  </si>
  <si>
    <t>trimetoprim/sulfametoksazol (1:19) 25 mg-krążki do oznaczania wrażliwości na antybiotyki, opakowanie 5x50 szt</t>
  </si>
  <si>
    <t>jałowe krążki bez antybiotyku, opakowanie 5x50 szt</t>
  </si>
  <si>
    <t>PBS (bez jonów wapnia i magnezu) sterylny – płyn, 6x500 mL</t>
  </si>
  <si>
    <t>PBS (z jonami wapnia i magnezu) sterylny – płyn, 6x500 mL</t>
  </si>
  <si>
    <t>RPMI, pożywka bez czerwieni fenolowej, sterylna, płynna, 6x500 mL</t>
  </si>
  <si>
    <t>DMEM:F12, 1:1 Płynna, sterylna pożywka do hodowli komórkowych, bez czerwieni fenolowej 6x500 mL</t>
  </si>
  <si>
    <t>MEM, płynna, sterylna pożywka do hodowli komórkowych, bez czerwieni fenolowej, 6x500 mL</t>
  </si>
  <si>
    <t>FBS bydlęca surowica płodowa (sterylna do hodowli komórkowych) 500mL</t>
  </si>
  <si>
    <t>FBS Bydlęca surowica płodowa – inaktywowana cieplnie (sterylna do hodowli komórkowych), 500 mL</t>
  </si>
  <si>
    <t>DMSO dla hodowli komórkowych, 250 ml</t>
  </si>
  <si>
    <t>Trypan Blue, roztwór 0,4 %, roztwór wodny, sterylny do hodowli komórkowej, 100 mL</t>
  </si>
  <si>
    <t>L-glutamina do hodowli komórkowych, 6x100 mL</t>
  </si>
  <si>
    <t>F-12K, 1X (Ham's F-12K Nutrient Mixture, Kaighn's Mod.) z L-glutaminą - płyn 6x500 mL</t>
  </si>
  <si>
    <t>Penicylina-streptomycyna Stabilizowany roztwór, 10,000 jednostek penicyliny i 10 mg streptomycyny/mL, sterylne do hodowli komórkowych, 6x100 mL</t>
  </si>
  <si>
    <t>Na podstawie umowy nr D/70/2022 część 13 z dn. 09.02.2023r. - Sukcesywny zakup materiałów laboratoryjnych na potrzeby Wydziału Lekarskiego UO</t>
  </si>
  <si>
    <t>A-Biotech M. Zemanek-Zboch Sp. J.
ul. Muchoborska 18
54-424 Wrocław</t>
  </si>
  <si>
    <t>Grażyna Konecka DIAG-MED.
Ul. Modularna 11A lok. H3
02-238 Warszawa</t>
  </si>
  <si>
    <t>Na podstawie umowy nr D/70/2022 część 12 z dn. ……...r. - Sukcesywny zakup materiałów laboratoryjnych na potrzeby Wydziału Lekarskiego UO</t>
  </si>
  <si>
    <t>Termin realizacji zamówienia zgodnie z umową: 14 dni kalendarzowych</t>
  </si>
  <si>
    <t>Na podstawie umowy nr D/70/2022 część 14 z dn. 09.02.2023r. - Sukcesywny zakup materiałów laboratoryjnych na potrzeby Wydziału Lekarskiego UO</t>
  </si>
  <si>
    <t>Zestaw lateksowy do wykrywania, antygenów EPEC - pełny zestaw</t>
  </si>
  <si>
    <t>Zestaw lateksowy do wykrywania, antygenów Salmonella LSP In pełny zestaw</t>
  </si>
  <si>
    <t xml:space="preserve">Test studzienkowy do oznaczania wrażliwości drobnoustrojów na kolistynę dla pałeczek z rodziny Enterobacteriaceae oraz pałeczek nie fermentujących ( Pseudomonas aeruginosa i Acinetobacter sp), minimum 11 rozcieńczeń (test zgodny z EUCAST), opakowanie 40 oznaczeń </t>
  </si>
  <si>
    <t xml:space="preserve">Bulion MH do testu do oznaczania kolistyny, opakowanie 20 sztuk </t>
  </si>
  <si>
    <t>Test immunochromatograficzny do wykrywania antygenów Streptococcus pneumoniae w moczu, opakowanie 10 szt.</t>
  </si>
  <si>
    <t>Test kasetowy do jednoczesnego wykrywania i różnicowania 5 klas karbapenemaz (KPC, OXA, VIM, IMP, NDM) na jednej płytce testowej, opakowanie 20 oznaczeń</t>
  </si>
  <si>
    <t>Test lateksowy do identyfikacji szczepów Streptococcus pneumoniae z hodowli na podłożu stałym z krwią lub płynnym, opakowanie na 25 testów</t>
  </si>
  <si>
    <t>Na podstawie umowy nr D/70/2022 część 15 z dn. 03.02.2023r. - Sukcesywny zakup materiałów laboratoryjnych na potrzeby Wydziału Lekarskiego UO</t>
  </si>
  <si>
    <t>FUNGI-FAST - test do identyfikacji drożdżaków 30 testów w zestawie</t>
  </si>
  <si>
    <t>Test lateksowy do określania antygenów grupowych A, B, C, D, F oraz G wielocukru C wg Lancefield w hodowli paciorkowców hemolitycznych, opakowanie 60 testów</t>
  </si>
  <si>
    <t>Test lateksowy do wykrywania. Clumping factor, białka A i antygenu otoczkowego Staph. aureus (cząstki lateksu opłaszczone fibrynogenem i przeciwciałami monoklonalnymi) opakowanie 100 testów</t>
  </si>
  <si>
    <t>Test immunochromatograficzny do wykrywania antygenu Helicobacter pylori w kale - test kasetkowy, opakowanie 20 oznaczeń</t>
  </si>
  <si>
    <t>Szybki test immunochromatograficzny do wykrywania antygenów SARS-CoV-2, RSV oraz grypy typu A i B w próbkach z nosogardzieli, opakowanie 20 oznaczeń</t>
  </si>
  <si>
    <t>"FABIMEX" Więcek Sp. J.
ul. Cedrowa 16
04-565 Warszawa</t>
  </si>
  <si>
    <t>Na podstawie umowy nr D/70/2022 część 16 z dn. 09.02.2023r. - Sukcesywny zakup materiałów laboratoryjnych na potrzeby Wydziału Lekarskiego UO</t>
  </si>
  <si>
    <t xml:space="preserve">Test immunochromatograficzny do wykrywania Rota+Adeno+Astro+Norowirusów w kale, opakowanie 20 oznaczeń </t>
  </si>
  <si>
    <t>Kasetkowy test do wykrywania Yersinia
Enterocolitica 0:3+0:9 w kale, opakowanie 20szt.</t>
  </si>
  <si>
    <t>The insulin-like growth factor-I (IGF I) ELISA Kit. Odczynniki dostarczone w zestawie wystarczają na wykonanie 96 testów, w tym krzywą kalibracji, Zakres: 0,09 – 1050, Materiał: Serum, EDTA- / Heparin Plasma, Czułość analityczna 0,09[µg/L], Intra-/Interassay Varianz [%]&lt; 10 IVD</t>
  </si>
  <si>
    <t>The insulin-like growth factor-II (IGF II) Elisa Kit. Odczynniki dostarczone w zestawie wystarczają na wykonanie 96 testów, w tym krzywą kalibracji. Zakres: 0,06 – 3636, Materiał: Serum, EDTA- / Heparin Plasma, Czułość analityczna 0,06[µg/L], Intra-/Interassay Varianz [%]&lt; 10 IVD</t>
  </si>
  <si>
    <t>The insulin-like growth factor binding protein-3 (IGFBP-3) Elisa Kit. Odczynniki dostarczone w zestawie wystarczają na wykonanie 96 testów, w tym krzywą kalibracji. Zakres: 0,03 – 15150, Materiał: Serum, EDTA- / Heparin Plasma, Czułość analityczna 0,03[µg/L], Intra-/Interassay Varianz [%]&lt; 10 IVD</t>
  </si>
  <si>
    <t>Human insulin-like growth factors 1 receptor (IGF-1R) Elisa Kit. Materiał: surowica, osocze, mocz,supernatant hodowli komórkowych, próbki tkanki, Kalibratory: 3-48 ng/ml, Zakres oznaczeń: 0.3ng/ml→90ng/ml, Czułość-0.255ng/ml</t>
  </si>
  <si>
    <t>Human insulin-like growth factors 2 receptor (IGF-2R) Elisa Kit. Materiał: surowica, osocze , mocz,supernatant hodowli komórkowych, próbki tkanki, Kalibratory: 3-48 ng/ml, Zakres oznaczeń: 0.3ng/ml→90ng/ml, Czułość-0.255ng/ml</t>
  </si>
  <si>
    <t>Na podstawie umowy nr D/70/2022 część 17 z dn. r. - Sukcesywny zakup materiałów laboratoryjnych na potrzeby Wydziału Lekarskiego UO</t>
  </si>
  <si>
    <t>Termin ważności odczynników:
poz. 1-3: 12 miesięcy
poz. 4-5: 6 miesięcy</t>
  </si>
  <si>
    <t>Termin realizacji zamówienia zgodnie z umową: 21 dni kalendarzowych</t>
  </si>
  <si>
    <t>DRG Medtek Sp. z o.o.
ul. Wita Stwosza 24
02-661 Warszawa</t>
  </si>
  <si>
    <t xml:space="preserve">
…………………………………………………………………………
/Jednostka organizacyjna U.O Zamawiającego/</t>
  </si>
  <si>
    <t>Starter do reakcji PCR  o długości 42 nukleotydów (skala syntezy 0,04 µmol, oczyszczanie standard)</t>
  </si>
  <si>
    <t>Oligomer syntetyczny o długości 86 nukleotydów (skala syntezy 0,04 µmol, oczyszczanie standard)</t>
  </si>
  <si>
    <t>Genomed S.A.
ul. Ponczowa 12
02-971 Warszawa</t>
  </si>
  <si>
    <t>Na podstawie umowy nr D/70/2022 część 19 z dn. 09.02.2023r. - Sukcesywny zakup materiałów laboratoryjnych na potrzeby Wydziału Lekarskiego UO</t>
  </si>
  <si>
    <t>Odczynnik do oznaczania oksydazy, opakowanie 50x0,5ml-1ml</t>
  </si>
  <si>
    <t>Na podstawie umowy nr D/70/2022 część 22 z dn. 09.02.2023r. - Sukcesywny zakup materiałów laboratoryjnych na potrzeby Wydziału Lekarskiego UO</t>
  </si>
  <si>
    <t>Hach Lange Sp. z o.o.
ul. Krakowska 119
50-428 Wrocław</t>
  </si>
  <si>
    <t>Na podstawie umowy nr D/70/2022 część 18 z dn. ……...r. - Sukcesywny zakup materiałów laboratoryjnych na potrzeby Wydziału Lekarskiego UO</t>
  </si>
  <si>
    <t xml:space="preserve">Data obowiązywania umowy: ………..2024r. </t>
  </si>
  <si>
    <t xml:space="preserve">Data obowiązywania umowy: ……...2024r. </t>
  </si>
  <si>
    <t>Bufor RIPA, op. 50 ml</t>
  </si>
  <si>
    <t>30% akrylamid/BIS, opakowanie 500 ml podzielone na mniejszcze opakowania np. 2x250ml, 5x100ml</t>
  </si>
  <si>
    <t>Na2EDTA, 50g</t>
  </si>
  <si>
    <t>Barwnik SYBR green, op. 1 ml</t>
  </si>
  <si>
    <t>2-Bromofenol, op. 25ml</t>
  </si>
  <si>
    <t>fenylotiomocznik 10g</t>
  </si>
  <si>
    <t>2-merkaptoetanol, op. 25 ml</t>
  </si>
  <si>
    <t>kwas 5-hydroksyindolooctowy, opakowanie 1 gram</t>
  </si>
  <si>
    <t>Kwas nadoctowy 38.0 - 40.0%, opakowanie 1L</t>
  </si>
  <si>
    <t>DEAE-Sepharose Anion Exchange, 50 ml</t>
  </si>
  <si>
    <t>Aluminium TLC Silica gel 60 F254, 20x20 cm, 25 szt./op.</t>
  </si>
  <si>
    <t>Anilina 99.5%, op. 5 ml</t>
  </si>
  <si>
    <t>Mioglobina końska, 250 mg</t>
  </si>
  <si>
    <t>2,6-dichlorofenoloindofenol ≥ 98% 10g</t>
  </si>
  <si>
    <t>Krwinki wzorcowe do wykrywania przeciwciał, opakowanie 3x4 ml</t>
  </si>
  <si>
    <t>Odczynnik monoklonalny anty-D Rum, opakowanie 5x5 ml</t>
  </si>
  <si>
    <t>Odczynnik monoklonalny anty-D Blend, opakowanie 5x5ml</t>
  </si>
  <si>
    <t>Odczynnik monoklonalny Anty-A, odczynnik monoklonalny IgM, klon I, opakowanie o pojemności 5 ml</t>
  </si>
  <si>
    <t>Odczynnik monoklonalny Anty-B, odczynnik monoklonalny IgM, klon I, opakowanie o pojemności 5ml</t>
  </si>
  <si>
    <t>Krwinki wzorcowe do układu AB0, stężone, opakowanie 3x5 ml</t>
  </si>
  <si>
    <t>Krwinki wzorcowe do  wykrywania przeciwciał, stężone, opakowanie 3x4 ml</t>
  </si>
  <si>
    <t>Anty-D, odczynnik monoklonalny IgM (RUM), opakowanie 5 ml</t>
  </si>
  <si>
    <t>Anty-D, odczynnik monoklonalny IgM/IgG BLEND, opakowanie 5 ml</t>
  </si>
  <si>
    <t>Papaina, odczynnik płynny, gotowy do użycia, opakowanie o pojemności 5 ml</t>
  </si>
  <si>
    <t>1-Nitroso-2-naphthol ≥ 95% opakowanie 25g</t>
  </si>
  <si>
    <t>1-nitrozo-2-naftol, 98%, opakowanie 25 g</t>
  </si>
  <si>
    <t>2,4-dinitrofenylohydrazyna czda opakowanie 10 g</t>
  </si>
  <si>
    <t>Albumina opakowanie 100g</t>
  </si>
  <si>
    <t>APS Nadsiarczan amonu ≥98% opakowanie 50 g</t>
  </si>
  <si>
    <t>Azotan cerowo-amonowy czda opakowanie 100 g</t>
  </si>
  <si>
    <t>Azotyn sodowy opakowanie 500g</t>
  </si>
  <si>
    <t>Azotyn sodu czda opakowanie 100 g</t>
  </si>
  <si>
    <t>Barwnik Coomassie Brilliant Blue, R-250, opakowanie 25g</t>
  </si>
  <si>
    <t>Benzydyna ≥98.0%, opakowanie 1g</t>
  </si>
  <si>
    <t>Błękit brylantowy, opakowanie 25g</t>
  </si>
  <si>
    <t>Błękit metylenowy opakowanie 10g</t>
  </si>
  <si>
    <t>Bursztynian sodu, opakowanie 100g</t>
  </si>
  <si>
    <t>Chlorek cynku bezwodny czda, opakowanie 500 g</t>
  </si>
  <si>
    <t>Chlorek magnezu czda. opakowanie 100g</t>
  </si>
  <si>
    <t>Chlorek potasu czda, opakowanie 500 g</t>
  </si>
  <si>
    <t>Chlorek sodu (NaCl) cz.d.a opakowanie 100g</t>
  </si>
  <si>
    <t xml:space="preserve">Cyjanek potasu, opakowanie 25 gram </t>
  </si>
  <si>
    <t>Cytrynian sodu czda, opakowanie 500 g</t>
  </si>
  <si>
    <t>Czteroboran sodu cz.d.a., opakowanie 100g</t>
  </si>
  <si>
    <t>Diaminonaftalen 97%, opakowanie 1g</t>
  </si>
  <si>
    <t>Difosforan (V) sodu opakowanie 100g</t>
  </si>
  <si>
    <t>DL-Tryptofan czda, opakowanie 25g</t>
  </si>
  <si>
    <t xml:space="preserve">D-Mannitol czda, opakowanie 100 g </t>
  </si>
  <si>
    <t>Fenol, opakowanie 250g</t>
  </si>
  <si>
    <t xml:space="preserve">Fenoloftaleina, opakowanie 25 gram </t>
  </si>
  <si>
    <t>Glicyna, do elektroforezy czystość ≥ 98.0% opakowanie 500g</t>
  </si>
  <si>
    <t>Glutation (GSH) ≥98.0%, opakowanie 1g</t>
  </si>
  <si>
    <t>Hydrokortyzon  ≥ 98% opakowanie 25g</t>
  </si>
  <si>
    <t>Jodek potasu czda, opakowanie 500 g</t>
  </si>
  <si>
    <t>Karbazol ≥ 95.0 %, opakowanie 25g</t>
  </si>
  <si>
    <t>Kwas 2-oksoglutarowy &gt; 98% opakowanie 25g</t>
  </si>
  <si>
    <t>Kwas L-askorbinowy ≥95%, opakowanie 25g</t>
  </si>
  <si>
    <t>Kwas malonowy, opakowanie 5g</t>
  </si>
  <si>
    <t>Kwas tiobarbiturowy opakowanie 25 g</t>
  </si>
  <si>
    <t>Kwas trichlorooctowy &gt; 98% czda opakowanie 100g</t>
  </si>
  <si>
    <t>NaOH cz.d.a. opakowanie 500g</t>
  </si>
  <si>
    <t>Sacharoza czda, opakowanie 500 g</t>
  </si>
  <si>
    <t>SDS siarczan dodecylu sodu ≥ 98.0% opakowanie 25g</t>
  </si>
  <si>
    <t>Siarczan amonu ceru 2hydrat, opakowanie 10 g</t>
  </si>
  <si>
    <t>Siarczan amonu i ceru(IV), dihydrat ≥95% opakowanie 25g</t>
  </si>
  <si>
    <t>Siarczan magnezu czda, opakowanie 500 g</t>
  </si>
  <si>
    <t>Siarczan miedzi pięciowodny opakowanie500g</t>
  </si>
  <si>
    <t>Siarczan potasu czda, opakowanie 500 g</t>
  </si>
  <si>
    <t>Siarczan żelaza czda, opakowanie 500 g</t>
  </si>
  <si>
    <t>Sodu fosforan II zasadowy 7hydrat, opakowanie 50g</t>
  </si>
  <si>
    <t>Tetrametylobenzydyna ≥98%, opakowanie 1g</t>
  </si>
  <si>
    <t>Tlenek arsenu (III) opakowanie 25g</t>
  </si>
  <si>
    <t>Tris base, czystość ≥ 98.0% opakowanie 500 g</t>
  </si>
  <si>
    <t>Tris HCl, czystość ≥ 98.0% opakowanie 500 g</t>
  </si>
  <si>
    <t>Tris(hydroksymetylo)aminometan czda opakowanie 1 kg</t>
  </si>
  <si>
    <t>Trypsyna opakowanie 10 g</t>
  </si>
  <si>
    <t>Woda utleniona 3% opakowanie 1000g</t>
  </si>
  <si>
    <t>Wodorofosforan (V) sodu opakowanie 100 g</t>
  </si>
  <si>
    <t>Wodorofosforan disodowy ≥98% opakowanie 500g</t>
  </si>
  <si>
    <t>Wodorotlenek sodu czda, opakowanie 1 kg</t>
  </si>
  <si>
    <t xml:space="preserve">wodorowęglan sodu opakowanie 250 gram </t>
  </si>
  <si>
    <t>Wolframian sodu cz.d.a. opakowanie 25g</t>
  </si>
  <si>
    <t>Żelazicyjanek potasu  K3[Fe(CN)6] cz.d.a. opakowanie 10g</t>
  </si>
  <si>
    <t>Surowicza albumina wołowa czda, opakowanie 25 g</t>
  </si>
  <si>
    <t>Cykloheksen czda, opakowanie 500 ml</t>
  </si>
  <si>
    <t>Orcyna czda, op. 5 g</t>
  </si>
  <si>
    <t>D-Ryboza czda, opakowanie 5 g</t>
  </si>
  <si>
    <t>2-butanol czda opakowanie 1 L</t>
  </si>
  <si>
    <t>2-propanol czda opakowanie 1 L</t>
  </si>
  <si>
    <t>Aceton  czda opakowanie 1 L</t>
  </si>
  <si>
    <t>Aceton 90%  czda, opakowanie 100ml</t>
  </si>
  <si>
    <t>Aldehyd mrówkowy (formaldehyd) 36-38% opakowanie 1L</t>
  </si>
  <si>
    <t>Aldehyd mrówkowy (formaldehyd) 36-38%, opakowanie 500 ml</t>
  </si>
  <si>
    <t>Alkohol etylowy 96% czda, opakowanie 0,5 l</t>
  </si>
  <si>
    <t>Alkohol etylowy 99,8% czda, opakowanie 0,5 l</t>
  </si>
  <si>
    <t>Alkohol etylowy 99,8% czda, opakowanie 1 l</t>
  </si>
  <si>
    <t>Alkohol etylowy skażony, opakowanie 5L.</t>
  </si>
  <si>
    <t>Alkohol izopropylowy do zmywania olejku imersyjnego, opakowanie 250ml.</t>
  </si>
  <si>
    <t>Barwnik Giemsy – roztwór, opakowanie 100 ml</t>
  </si>
  <si>
    <t>Barwnik May-Grunwalda, opakowanie 500 ml</t>
  </si>
  <si>
    <t>Brom czda, opakowanie 100 ml</t>
  </si>
  <si>
    <t>Bufor rozcieńczający barwnik Giemsy (pH 7,2), opakowanie 1000ml.</t>
  </si>
  <si>
    <t>Butanol ≥ 98%, opakowanie 500 ml</t>
  </si>
  <si>
    <t>Chloroform czda, opakowanie 1 L</t>
  </si>
  <si>
    <t>Cykloheksan cz.d.a., opakowanie 100 ml</t>
  </si>
  <si>
    <t>Denaturat 99,9% etanol, alkohol etylowy skażony, opakowanie 5L</t>
  </si>
  <si>
    <t>Dimetylosulfotlenek (DMSO) ≥99.9%, opakowanie 250 ml</t>
  </si>
  <si>
    <t>Eter dietylowy czda, opakowanie 1 L</t>
  </si>
  <si>
    <t>Eter dietylowy, opakowanie 100 ml</t>
  </si>
  <si>
    <t>Kwas azotowy 65% czda, opakowanie 1 L</t>
  </si>
  <si>
    <t>Kwas octowy 99,5% czda, opakowanie 1 L</t>
  </si>
  <si>
    <t>Kwas octowy lodowaty 99,5%, opakowanie 250 ml</t>
  </si>
  <si>
    <t>Kwas o-fosforowy(V) 85% czda, opakowanie 1 L</t>
  </si>
  <si>
    <t>Kwas ortofosforowy 85% czda, opakowanie 500 ml</t>
  </si>
  <si>
    <t>Kwas siarkowy 98 %, opakowanie 500 ml</t>
  </si>
  <si>
    <t>Kwas siarkowy min. 95% czda, 
opakowanie 1L</t>
  </si>
  <si>
    <t>Kwas solny 35-38% czda, opakowanie 1 L</t>
  </si>
  <si>
    <t>Kwas solny 38 %, opakowanie 500 ml</t>
  </si>
  <si>
    <t>Metanol czda, opakowanie 1 L</t>
  </si>
  <si>
    <t>Nadtlenek wodoru 30%, opakowanie 1L</t>
  </si>
  <si>
    <t>Octan etylu, opakowanie 1L</t>
  </si>
  <si>
    <t>Odbarwiacz do barwienia metodą Grama, opakowanie 1 L</t>
  </si>
  <si>
    <t>Odczynnik Gramma II (płyn Lugola), 
opakowanie 500 ml</t>
  </si>
  <si>
    <t>Olejek imersyjny, opakowanie 50 ml</t>
  </si>
  <si>
    <t>Parafina ciekła, opakowanie 100 ml</t>
  </si>
  <si>
    <t>Zestaw 3 roztworów buforowych o pH: 4,00; 7;00; 10,00, każde opakowanie po 500ml</t>
  </si>
  <si>
    <t>Roztwór soli o niskiej sile jonowej (LISS), opakowanie 100 ml</t>
  </si>
  <si>
    <t>TEMED N,N,N’,N’-Tetrametyloetylenodiamina 99%, opakowanie 25 ml</t>
  </si>
  <si>
    <t>Terpentyna balsamiczna, opakowanie 500 ml</t>
  </si>
  <si>
    <r>
      <t>tert</t>
    </r>
    <r>
      <rPr>
        <sz val="10"/>
        <rFont val="Times New Roman"/>
        <family val="1"/>
        <charset val="238"/>
      </rPr>
      <t>-butanol czda, opakowanie</t>
    </r>
    <r>
      <rPr>
        <i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1 L</t>
    </r>
  </si>
  <si>
    <t>Triton X-100, opakowanie 100 ml</t>
  </si>
  <si>
    <t>Tween-20, ciecz, opakowanie 100 ml</t>
  </si>
  <si>
    <t>Wzorzec cyjanomethemoglobiny, opakowanie 40 ml</t>
  </si>
  <si>
    <t>Krew Barania, opakowanie 100 ml</t>
  </si>
  <si>
    <t>Surowica Bydlęca, opakowanie 100 ml</t>
  </si>
  <si>
    <t>Zestaw do barwienia Grama (zestaw 4x250ml)</t>
  </si>
  <si>
    <t>Pseudomonas CN LAB-AGAR opakowanie 100g</t>
  </si>
  <si>
    <t>Endo LAB-AGAR opakowanie 100g</t>
  </si>
  <si>
    <t>Bile Esculin Azide LAB-AGAR opakowanie 100g</t>
  </si>
  <si>
    <t>VRBG - Violet Red Bile with Glucose LAB-AGAR opakowanie 100g</t>
  </si>
  <si>
    <t>Soy Tryptone Agar opakowanie 500g (ważność podłoży min. 36 miesięcy)</t>
  </si>
  <si>
    <t>Trypticase Soy Broth opakowanie 500g (ważność podłoży min. 36miesięcy)</t>
  </si>
  <si>
    <t>Mueller Hinton Agar opakowanie 500g</t>
  </si>
  <si>
    <t>Sabouraud Dextrose Chloramphenicol Agar opakowanie 500g (ważność podłoży min. 36miesięcy)</t>
  </si>
  <si>
    <t>XLD LAB-AGAR opakowanie 100 g</t>
  </si>
  <si>
    <t xml:space="preserve">LB Broth opakowanie 500g </t>
  </si>
  <si>
    <t>Osocze królicze liofilizowane (opakowanie zbiorcze zawierające 30 ml, podzielone na mniejsze opakowania np. 15x2ml, 10x3ml lub 6x5 ml)</t>
  </si>
  <si>
    <t xml:space="preserve">Podłoże BHI płynne w probówkach opakowanie 3 ml </t>
  </si>
  <si>
    <t>Egg's Yolk Sterile Emulsion opakowanie 100 ml</t>
  </si>
  <si>
    <t>Roztwór EDTA do wykrywania MBL, opakowanie 2 ml</t>
  </si>
  <si>
    <t>Roztwór kwasu fenyloboronowego do testu KPC, opakowanie 2 ml</t>
  </si>
  <si>
    <t>Agar Sabouraud z gentamycyną i chloramfenikolem - podłoże gotowe w probówkach, o poj. 5 ml</t>
  </si>
  <si>
    <t>Sabouraud Dextrose z chloramphenicolem i cycloheximidem - podłoże gotowe w probówkach, o poj. 7 ml</t>
  </si>
  <si>
    <t>Agar Columbia +5% krwi baraniej - podłoże gotowe na płytkach opakowanie 10 szt.</t>
  </si>
  <si>
    <t>Mac Conkey z fioletem frystalicznym - podłoże gotowe na płytkach opakowanie 10 szt.</t>
  </si>
  <si>
    <t>Mannitol salt Agar - podłoże gotowe na płytkach opakowanie 10 szt</t>
  </si>
  <si>
    <t>Podłoże wybiórcze dla Enterokoków - podłoże gotowe na płytkach opakowanie 10 szt.</t>
  </si>
  <si>
    <t>Agar czekoladowy dla Haemophilus z częsciowym wzrostem - podłoże gotowe na płytkach opakowanie 10 szt.</t>
  </si>
  <si>
    <t>Agar Schaedler z 5% krwi baraniej i wit. K3  - podłoże gotowe na płytkach opakowanie 10 szt.</t>
  </si>
  <si>
    <t>Wybiórcze podłoże do Gardnerella vag. z krwią - podłoże gotowe na płytkach opakowanie 10 szt.</t>
  </si>
  <si>
    <t>Salmonella i Shigella Agar  - podłoże gotowe na płytkach opakowanie 10 szt.</t>
  </si>
  <si>
    <t>Agar Sabouraud z gentamycyną i chloramfenikolem - podłoże gotowe na płytkach opakowanie 10 szt.</t>
  </si>
  <si>
    <t>Mueller Hinton E  - podłoże gotowe na płytkach opakowanie 10 szt.</t>
  </si>
  <si>
    <t>Mueller-Hinton agar z 5% krwią końską i 20 mg/L NAD - podłoże gotowe na płytkach opakowanie 10 szt.</t>
  </si>
  <si>
    <t>Selektywne chromogenne podłoże do badań skriningowych w kierunku Streptococcus agalactiae - podłoże gotowe na płytkach opakowanie 10 szt.</t>
  </si>
  <si>
    <t>Brucella Agar z krwią - podłoże gotowe na płytkach opakowanie 10 szt.</t>
  </si>
  <si>
    <t>Podłożeoże RPMI - podłoże gotowe na płytkach pakowane 10 szt./op.</t>
  </si>
  <si>
    <t>Podłoże do izolacji drobnoustrojów z rodziny Enterobacterales, pałeczek niefermentujących, gronkowców oraz bakterii beztlenowych z rodzajów: Fusobacterium, Propionibacterium, Bacteroides, Clostridium, zgodne z wymaganiami EUCAST (FAA agar)</t>
  </si>
  <si>
    <t>Podłoże McClunga do selektywnej izolacji Clostridium difficile z próbek - podłoże gotowe na płytkach opakowanie 10 szt.</t>
  </si>
  <si>
    <t>Podłoże chromogenne do hodowli Campylobacter - podłoże gotowe na płytkach opakowanie 10 szt.</t>
  </si>
  <si>
    <t>Podłoże chromogenne do VRE - podłoże gotowe na płytkach opakowanie 10 szt.</t>
  </si>
  <si>
    <t>Podłoże chromogenne do bezpośredniego wykrywania w moczu E.coli, Kliebsiella, Proteus, Staphylococcus aureus, Enterococcus spp., Pseudomonas aeruginosa - podłoże gotowe na płytkach opakowanie 10 szt.</t>
  </si>
  <si>
    <t>Podłoże chromogenne do ESBL  - podłoże gotowe na płytkach opakowanie 10 szt.</t>
  </si>
  <si>
    <t>Płytka dwudzielna z podłożami Chromogenic URI/Columbia CNA +5% krwi baraniej - podłoże gotowe na płytkach opakowanie 10 szt.</t>
  </si>
  <si>
    <t>Płytka dwudzielna z podłoże chromogennym do MRSA i Staph aureus - podłoże gotowe na płytkach opakowanie 10 szt.</t>
  </si>
  <si>
    <t>Płytka dwudzielna z podłoże chromogennym do KPC/SUPER CARBA - podłoże gotowe na płytkach opakowanie 10 szt.</t>
  </si>
  <si>
    <t>Płytka dwudzielna z podłoże chromogennym dla Candida i Sabauraraud z Gentamycyną i Chloramfenikolem - podłoże gotowe na płytkach opakowanie 10 szt.</t>
  </si>
  <si>
    <t>Płytki odciskowe Rodac (menisk wypukły) – podłoże mikrobiologiczne - Sabourauda Dextrose with Chloramphenicol LAB-AGAR neutralizator: Letheen+Tweena (opakowanie 20 płytek); sterylizowane radiacyjnie, ważność minimum 5 miesięcy</t>
  </si>
  <si>
    <t>Płytki odciskowe Rodac (menisk wypukły) – podłoże mikrobiologiczne - TSA LAB-AGAR neutralizator: Letheen+Tweena (opakowanie 20 płytek); sterylizowane radiacyjnie, ważność minimum 5 miesięcy</t>
  </si>
  <si>
    <t>Płytki odciskowe Rodac (menisk wypukły) – podłoże mikrobiologiczne - VRBG LAB-AGAR neutralizator: Letheen+Tweena (opakowanie 20 płytek); sterylizowane radiacyjnie, ważność minimum 3 miesiące</t>
  </si>
  <si>
    <t>Elisa Immuno Kit, zestaw do badań immunologicznych, zestaw zawiera: antygen, przeciwciała, substrat enzymu HRP, 10x PBS, 10% Tween 20, jednorazowe plastikowe pipetk, eppendorfki, butelki/zakrętki, mikropłytkę.</t>
  </si>
  <si>
    <t>Elisa Immuno Kit, zestaw uzupełniający do poz. 1</t>
  </si>
  <si>
    <t>Surowicza albumina wołowa, opakowanie 5 fiolek po 2 ml, 2 mg/ml, wstępnie rozcieńczony wzorzec stężenia białka do użytku z zestawami do oznaczania stężenia białka w roztworze.</t>
  </si>
  <si>
    <t>LISS, opakowanie 50 ml</t>
  </si>
  <si>
    <t>Anti-IgG, opakowanie 5 ml</t>
  </si>
  <si>
    <t>Na podstawie umowy nr D/70/2022 część 10 z dn. 02.03.2023r. - Sukcesywny zakup materiałów laboratoryjnych na potrzeby Wydziału Lekarskiego UO</t>
  </si>
  <si>
    <t xml:space="preserve">Data obowiązywania umowy: 02.03.2024r. </t>
  </si>
  <si>
    <t>Idalia Ludwikowscy Sp. J.
ul. Marii Fołtyn 10
26-615 Radom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</si>
</sst>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.00\ &quot;zł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  <font>
      <b/>
      <u/>
      <sz val="11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ont="0" applyFill="0" applyBorder="0" applyAlignment="0" applyProtection="0">
      <alignment vertical="top"/>
    </xf>
    <xf numFmtId="0" fontId="16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4" fillId="3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/>
    <xf numFmtId="0" fontId="1" fillId="0" borderId="0" xfId="0" applyFont="1"/>
    <xf numFmtId="0" fontId="9" fillId="0" borderId="0" xfId="0" applyFont="1"/>
    <xf numFmtId="0" fontId="11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5" fillId="2" borderId="2" xfId="0" applyNumberFormat="1" applyFont="1" applyFill="1" applyBorder="1" applyAlignment="1">
      <alignment horizontal="left" vertical="top" wrapText="1"/>
    </xf>
    <xf numFmtId="0" fontId="1" fillId="0" borderId="0" xfId="0" applyFont="1"/>
    <xf numFmtId="0" fontId="15" fillId="3" borderId="2" xfId="0" applyNumberFormat="1" applyFont="1" applyFill="1" applyBorder="1" applyAlignment="1" applyProtection="1">
      <alignment horizontal="left" wrapText="1"/>
    </xf>
    <xf numFmtId="0" fontId="15" fillId="3" borderId="2" xfId="0" applyNumberFormat="1" applyFont="1" applyFill="1" applyBorder="1" applyAlignment="1" applyProtection="1">
      <alignment horizontal="center" vertical="center"/>
    </xf>
    <xf numFmtId="0" fontId="15" fillId="2" borderId="2" xfId="0" applyNumberFormat="1" applyFont="1" applyFill="1" applyBorder="1" applyAlignment="1" applyProtection="1">
      <alignment horizontal="left" wrapText="1"/>
    </xf>
    <xf numFmtId="0" fontId="15" fillId="2" borderId="2" xfId="0" applyNumberFormat="1" applyFont="1" applyFill="1" applyBorder="1" applyAlignment="1" applyProtection="1">
      <alignment horizontal="center" vertical="center"/>
    </xf>
    <xf numFmtId="0" fontId="15" fillId="3" borderId="1" xfId="0" applyNumberFormat="1" applyFont="1" applyFill="1" applyBorder="1" applyAlignment="1" applyProtection="1">
      <alignment horizontal="left" wrapText="1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 applyProtection="1">
      <alignment horizontal="left" wrapText="1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/>
    <xf numFmtId="0" fontId="1" fillId="0" borderId="0" xfId="0" applyFont="1"/>
    <xf numFmtId="0" fontId="1" fillId="0" borderId="0" xfId="0" applyFont="1"/>
    <xf numFmtId="0" fontId="15" fillId="0" borderId="2" xfId="0" applyFont="1" applyBorder="1" applyAlignment="1" applyProtection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1" xfId="0" applyFont="1" applyBorder="1" applyAlignment="1" applyProtection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5" fillId="3" borderId="2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vertical="top" wrapText="1"/>
    </xf>
    <xf numFmtId="0" fontId="15" fillId="3" borderId="2" xfId="0" applyNumberFormat="1" applyFont="1" applyFill="1" applyBorder="1" applyAlignment="1" applyProtection="1">
      <alignment vertical="top" wrapText="1"/>
    </xf>
    <xf numFmtId="0" fontId="14" fillId="0" borderId="2" xfId="0" applyFont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5" fillId="3" borderId="2" xfId="0" applyNumberFormat="1" applyFont="1" applyFill="1" applyBorder="1" applyAlignment="1" applyProtection="1">
      <alignment horizontal="left" vertical="top" wrapText="1"/>
    </xf>
    <xf numFmtId="0" fontId="15" fillId="2" borderId="2" xfId="0" applyNumberFormat="1" applyFont="1" applyFill="1" applyBorder="1" applyAlignment="1" applyProtection="1">
      <alignment horizontal="left" vertical="top" wrapText="1"/>
    </xf>
    <xf numFmtId="0" fontId="15" fillId="2" borderId="2" xfId="0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1" applyNumberFormat="1" applyFont="1" applyFill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vertical="center" wrapText="1"/>
    </xf>
    <xf numFmtId="0" fontId="15" fillId="2" borderId="2" xfId="0" applyFont="1" applyFill="1" applyBorder="1" applyAlignment="1" applyProtection="1">
      <alignment vertical="center" wrapText="1"/>
    </xf>
    <xf numFmtId="41" fontId="15" fillId="2" borderId="2" xfId="0" applyNumberFormat="1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left" wrapText="1"/>
    </xf>
    <xf numFmtId="0" fontId="15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left" wrapText="1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left" wrapText="1"/>
    </xf>
    <xf numFmtId="0" fontId="15" fillId="2" borderId="1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left" wrapText="1"/>
    </xf>
    <xf numFmtId="0" fontId="15" fillId="3" borderId="1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2" xfId="2" applyNumberFormat="1" applyFont="1" applyFill="1" applyBorder="1" applyAlignment="1" applyProtection="1">
      <alignment vertical="center" wrapText="1"/>
    </xf>
    <xf numFmtId="0" fontId="9" fillId="0" borderId="2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vertical="center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vertical="top" wrapText="1"/>
    </xf>
    <xf numFmtId="0" fontId="14" fillId="0" borderId="2" xfId="0" applyFont="1" applyBorder="1" applyAlignment="1" applyProtection="1"/>
    <xf numFmtId="0" fontId="15" fillId="0" borderId="2" xfId="0" applyFont="1" applyFill="1" applyBorder="1" applyAlignment="1" applyProtection="1">
      <alignment wrapText="1"/>
    </xf>
    <xf numFmtId="0" fontId="15" fillId="3" borderId="1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top" wrapText="1"/>
    </xf>
    <xf numFmtId="0" fontId="15" fillId="3" borderId="1" xfId="0" applyNumberFormat="1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wrapText="1"/>
    </xf>
    <xf numFmtId="0" fontId="15" fillId="2" borderId="2" xfId="0" applyNumberFormat="1" applyFont="1" applyFill="1" applyBorder="1" applyAlignment="1" applyProtection="1">
      <alignment horizontal="left" vertical="center"/>
    </xf>
    <xf numFmtId="0" fontId="15" fillId="3" borderId="2" xfId="0" applyNumberFormat="1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vertical="top" wrapText="1"/>
    </xf>
    <xf numFmtId="0" fontId="17" fillId="6" borderId="2" xfId="0" applyFont="1" applyFill="1" applyBorder="1" applyAlignment="1" applyProtection="1">
      <alignment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14" fillId="5" borderId="2" xfId="0" applyFont="1" applyFill="1" applyBorder="1" applyAlignment="1" applyProtection="1">
      <alignment vertical="center" wrapText="1"/>
    </xf>
    <xf numFmtId="0" fontId="15" fillId="3" borderId="1" xfId="0" applyNumberFormat="1" applyFont="1" applyFill="1" applyBorder="1" applyAlignment="1" applyProtection="1">
      <alignment horizontal="left" vertical="top"/>
    </xf>
    <xf numFmtId="0" fontId="15" fillId="0" borderId="1" xfId="0" applyFont="1" applyBorder="1" applyAlignment="1" applyProtection="1">
      <alignment wrapText="1"/>
    </xf>
    <xf numFmtId="0" fontId="15" fillId="2" borderId="1" xfId="0" applyNumberFormat="1" applyFont="1" applyFill="1" applyBorder="1" applyAlignment="1" applyProtection="1">
      <alignment horizontal="left" vertical="center"/>
    </xf>
    <xf numFmtId="0" fontId="15" fillId="3" borderId="1" xfId="0" applyNumberFormat="1" applyFont="1" applyFill="1" applyBorder="1" applyAlignment="1" applyProtection="1">
      <alignment horizontal="left" vertical="center"/>
    </xf>
    <xf numFmtId="0" fontId="15" fillId="6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6" borderId="1" xfId="0" applyFont="1" applyFill="1" applyBorder="1" applyAlignment="1" applyProtection="1">
      <alignment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8" fillId="2" borderId="1" xfId="0" applyFont="1" applyFill="1" applyBorder="1" applyAlignment="1" applyProtection="1">
      <alignment vertical="center" wrapText="1"/>
    </xf>
    <xf numFmtId="0" fontId="15" fillId="2" borderId="2" xfId="0" applyFont="1" applyFill="1" applyBorder="1" applyAlignment="1" applyProtection="1">
      <alignment horizontal="center"/>
    </xf>
    <xf numFmtId="0" fontId="15" fillId="2" borderId="2" xfId="0" applyFont="1" applyFill="1" applyBorder="1" applyAlignment="1" applyProtection="1">
      <alignment horizontal="center" vertical="top"/>
    </xf>
    <xf numFmtId="0" fontId="15" fillId="0" borderId="2" xfId="0" applyNumberFormat="1" applyFont="1" applyFill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wrapText="1"/>
    </xf>
    <xf numFmtId="0" fontId="14" fillId="0" borderId="2" xfId="0" applyFont="1" applyBorder="1" applyAlignment="1" applyProtection="1">
      <alignment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vertical="top"/>
    </xf>
    <xf numFmtId="0" fontId="14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1" fillId="0" borderId="0" xfId="0" applyFont="1"/>
    <xf numFmtId="0" fontId="9" fillId="2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7" xfId="0" applyFont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center" wrapText="1"/>
    </xf>
    <xf numFmtId="0" fontId="5" fillId="0" borderId="8" xfId="0" applyFont="1" applyBorder="1" applyAlignment="1" applyProtection="1">
      <alignment horizontal="center" wrapText="1"/>
    </xf>
    <xf numFmtId="0" fontId="5" fillId="0" borderId="9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10" xfId="0" applyFont="1" applyBorder="1" applyAlignment="1" applyProtection="1">
      <alignment horizontal="center" wrapText="1"/>
    </xf>
    <xf numFmtId="0" fontId="5" fillId="0" borderId="11" xfId="0" applyFont="1" applyBorder="1" applyAlignment="1" applyProtection="1">
      <alignment horizontal="center" wrapText="1"/>
    </xf>
    <xf numFmtId="0" fontId="5" fillId="0" borderId="12" xfId="0" applyFont="1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 wrapText="1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 applyProtection="1">
      <alignment horizontal="left" wrapText="1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/>
    </xf>
    <xf numFmtId="41" fontId="4" fillId="2" borderId="3" xfId="0" applyNumberFormat="1" applyFont="1" applyFill="1" applyBorder="1" applyAlignment="1">
      <alignment horizontal="center"/>
    </xf>
    <xf numFmtId="41" fontId="4" fillId="2" borderId="4" xfId="0" applyNumberFormat="1" applyFont="1" applyFill="1" applyBorder="1" applyAlignment="1">
      <alignment horizontal="center"/>
    </xf>
    <xf numFmtId="41" fontId="4" fillId="2" borderId="5" xfId="0" applyNumberFormat="1" applyFont="1" applyFill="1" applyBorder="1" applyAlignment="1">
      <alignment horizontal="center"/>
    </xf>
  </cellXfs>
  <cellStyles count="3">
    <cellStyle name="Normalny" xfId="0" builtinId="0"/>
    <cellStyle name="Normalny_Kontrolka dostaw BM" xfId="1"/>
    <cellStyle name="Normalny_SIWZ załącznik nr 1 szybkie testy pow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formularz-zamowienia-mat_ekspo_03_0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mówienie"/>
      <sheetName val="Ile"/>
      <sheetName val="Kody"/>
    </sheetNames>
    <sheetDataSet>
      <sheetData sheetId="0"/>
      <sheetData sheetId="1">
        <row r="1">
          <cell r="A1">
            <v>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8"/>
  <sheetViews>
    <sheetView workbookViewId="0">
      <selection activeCell="D12" sqref="D12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0"/>
      <c r="B3" s="130"/>
      <c r="C3" s="14"/>
      <c r="D3" s="14"/>
      <c r="E3" s="14"/>
      <c r="F3" s="14"/>
      <c r="G3" s="132"/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13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25.5" x14ac:dyDescent="0.25">
      <c r="A9" s="7">
        <v>1</v>
      </c>
      <c r="B9" s="55" t="s">
        <v>291</v>
      </c>
      <c r="C9" s="29" t="s">
        <v>26</v>
      </c>
      <c r="D9" s="8"/>
      <c r="E9" s="11"/>
      <c r="F9" s="4"/>
      <c r="G9" s="4"/>
      <c r="H9" s="2"/>
      <c r="I9" s="6"/>
      <c r="J9" s="14"/>
    </row>
    <row r="10" spans="1:10" ht="25.5" x14ac:dyDescent="0.25">
      <c r="A10" s="7">
        <v>2</v>
      </c>
      <c r="B10" s="54" t="s">
        <v>292</v>
      </c>
      <c r="C10" s="29" t="s">
        <v>26</v>
      </c>
      <c r="D10" s="8"/>
      <c r="E10" s="11"/>
      <c r="F10" s="4"/>
      <c r="G10" s="4"/>
      <c r="H10" s="2"/>
      <c r="I10" s="6"/>
      <c r="J10" s="14"/>
    </row>
    <row r="11" spans="1:10" ht="25.5" x14ac:dyDescent="0.25">
      <c r="A11" s="7">
        <v>3</v>
      </c>
      <c r="B11" s="55" t="s">
        <v>293</v>
      </c>
      <c r="C11" s="29" t="s">
        <v>26</v>
      </c>
      <c r="D11" s="8"/>
      <c r="E11" s="11"/>
      <c r="F11" s="4"/>
      <c r="G11" s="4"/>
      <c r="H11" s="2"/>
      <c r="I11" s="6"/>
      <c r="J11" s="14"/>
    </row>
    <row r="12" spans="1:10" ht="38.25" x14ac:dyDescent="0.25">
      <c r="A12" s="7">
        <v>4</v>
      </c>
      <c r="B12" s="54" t="s">
        <v>294</v>
      </c>
      <c r="C12" s="29" t="s">
        <v>26</v>
      </c>
      <c r="D12" s="8"/>
      <c r="E12" s="11"/>
      <c r="F12" s="4"/>
      <c r="G12" s="4"/>
      <c r="H12" s="2"/>
      <c r="I12" s="6"/>
      <c r="J12" s="14"/>
    </row>
    <row r="13" spans="1:10" ht="38.25" x14ac:dyDescent="0.25">
      <c r="A13" s="7">
        <v>5</v>
      </c>
      <c r="B13" s="55" t="s">
        <v>295</v>
      </c>
      <c r="C13" s="29" t="s">
        <v>26</v>
      </c>
      <c r="D13" s="8"/>
      <c r="E13" s="11"/>
      <c r="F13" s="4"/>
      <c r="G13" s="4"/>
      <c r="H13" s="2"/>
      <c r="I13" s="6"/>
      <c r="J13" s="14"/>
    </row>
    <row r="14" spans="1:10" ht="25.5" x14ac:dyDescent="0.25">
      <c r="A14" s="7">
        <v>6</v>
      </c>
      <c r="B14" s="54" t="s">
        <v>296</v>
      </c>
      <c r="C14" s="31" t="s">
        <v>26</v>
      </c>
      <c r="D14" s="9"/>
      <c r="E14" s="11"/>
      <c r="F14" s="4"/>
      <c r="G14" s="4"/>
      <c r="H14" s="2"/>
      <c r="I14" s="6"/>
      <c r="J14" s="14"/>
    </row>
    <row r="15" spans="1:10" ht="25.5" x14ac:dyDescent="0.25">
      <c r="A15" s="10">
        <v>7</v>
      </c>
      <c r="B15" s="94" t="s">
        <v>297</v>
      </c>
      <c r="C15" s="33" t="s">
        <v>26</v>
      </c>
      <c r="D15" s="8"/>
      <c r="E15" s="3"/>
      <c r="F15" s="4"/>
      <c r="G15" s="4"/>
      <c r="H15" s="5"/>
      <c r="I15" s="6"/>
      <c r="J15" s="14"/>
    </row>
    <row r="16" spans="1:10" ht="25.5" x14ac:dyDescent="0.25">
      <c r="A16" s="10">
        <v>8</v>
      </c>
      <c r="B16" s="95" t="s">
        <v>298</v>
      </c>
      <c r="C16" s="35" t="s">
        <v>26</v>
      </c>
      <c r="D16" s="9"/>
      <c r="E16" s="3"/>
      <c r="F16" s="4"/>
      <c r="G16" s="4"/>
      <c r="H16" s="5"/>
      <c r="I16" s="6"/>
      <c r="J16" s="14"/>
    </row>
    <row r="17" spans="1:10" ht="25.5" x14ac:dyDescent="0.25">
      <c r="A17" s="10">
        <v>9</v>
      </c>
      <c r="B17" s="94" t="s">
        <v>299</v>
      </c>
      <c r="C17" s="33" t="s">
        <v>26</v>
      </c>
      <c r="D17" s="8"/>
      <c r="E17" s="3"/>
      <c r="F17" s="4"/>
      <c r="G17" s="4"/>
      <c r="H17" s="5"/>
      <c r="I17" s="6"/>
      <c r="J17" s="14"/>
    </row>
    <row r="18" spans="1:10" ht="25.5" x14ac:dyDescent="0.25">
      <c r="A18" s="10">
        <v>10</v>
      </c>
      <c r="B18" s="95" t="s">
        <v>300</v>
      </c>
      <c r="C18" s="35" t="s">
        <v>26</v>
      </c>
      <c r="D18" s="9"/>
      <c r="E18" s="3"/>
      <c r="F18" s="4"/>
      <c r="G18" s="4"/>
      <c r="H18" s="5"/>
      <c r="I18" s="6"/>
      <c r="J18" s="14"/>
    </row>
    <row r="19" spans="1:10" x14ac:dyDescent="0.25">
      <c r="A19" s="127" t="s">
        <v>0</v>
      </c>
      <c r="B19" s="128"/>
      <c r="C19" s="128"/>
      <c r="D19" s="128"/>
      <c r="E19" s="128"/>
      <c r="F19" s="128"/>
      <c r="G19" s="129"/>
      <c r="H19" s="13"/>
      <c r="I19" s="13"/>
      <c r="J19" s="14"/>
    </row>
    <row r="20" spans="1:10" x14ac:dyDescent="0.25">
      <c r="A20" s="143" t="s">
        <v>20</v>
      </c>
      <c r="B20" s="143"/>
      <c r="C20" s="143"/>
      <c r="D20" s="14"/>
      <c r="E20" s="14"/>
      <c r="F20" s="14"/>
      <c r="G20" s="14"/>
      <c r="H20" s="14"/>
      <c r="I20" s="14"/>
      <c r="J20" s="14"/>
    </row>
    <row r="21" spans="1:10" x14ac:dyDescent="0.25">
      <c r="A21" s="15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44" t="s">
        <v>14</v>
      </c>
      <c r="B22" s="144"/>
      <c r="C22" s="144"/>
      <c r="D22" s="144"/>
      <c r="E22" s="16"/>
      <c r="F22" s="14"/>
      <c r="G22" s="14"/>
      <c r="H22" s="14"/>
      <c r="I22" s="14"/>
      <c r="J22" s="14"/>
    </row>
    <row r="23" spans="1:10" x14ac:dyDescent="0.25">
      <c r="A23" s="21"/>
      <c r="B23" s="22"/>
      <c r="C23" s="22"/>
      <c r="D23" s="22"/>
      <c r="E23" s="22"/>
      <c r="F23" s="18"/>
      <c r="G23" s="14"/>
      <c r="H23" s="14"/>
      <c r="I23" s="14"/>
      <c r="J23" s="14"/>
    </row>
    <row r="24" spans="1:10" x14ac:dyDescent="0.25">
      <c r="A24" s="19"/>
      <c r="B24" s="16"/>
      <c r="C24" s="16"/>
      <c r="D24" s="16"/>
      <c r="E24" s="16"/>
      <c r="F24" s="20"/>
      <c r="G24" s="14"/>
      <c r="H24" s="14"/>
      <c r="I24" s="14"/>
      <c r="J24" s="14"/>
    </row>
    <row r="25" spans="1:10" x14ac:dyDescent="0.25">
      <c r="A25" s="19"/>
      <c r="B25" s="16"/>
      <c r="C25" s="16"/>
      <c r="D25" s="16"/>
      <c r="E25" s="16"/>
      <c r="F25" s="20"/>
      <c r="G25" s="14"/>
      <c r="H25" s="14"/>
      <c r="I25" s="14"/>
      <c r="J25" s="14"/>
    </row>
    <row r="26" spans="1:10" x14ac:dyDescent="0.25">
      <c r="A26" s="19"/>
      <c r="B26" s="16"/>
      <c r="C26" s="16"/>
      <c r="D26" s="16"/>
      <c r="E26" s="16"/>
      <c r="F26" s="20"/>
      <c r="G26" s="14"/>
      <c r="H26" s="14"/>
      <c r="I26" s="14"/>
      <c r="J26" s="14"/>
    </row>
    <row r="27" spans="1:10" x14ac:dyDescent="0.25">
      <c r="A27" s="23"/>
      <c r="B27" s="24"/>
      <c r="C27" s="24"/>
      <c r="D27" s="24"/>
      <c r="E27" s="24"/>
      <c r="F27" s="25"/>
      <c r="G27" s="14"/>
      <c r="H27" s="14"/>
      <c r="I27" s="14"/>
      <c r="J27" s="14"/>
    </row>
    <row r="28" spans="1:10" x14ac:dyDescent="0.25">
      <c r="A28" s="145" t="s">
        <v>15</v>
      </c>
      <c r="B28" s="145"/>
      <c r="C28" s="145"/>
      <c r="D28" s="17"/>
      <c r="E28" s="17"/>
      <c r="F28" s="14"/>
      <c r="G28" s="14"/>
      <c r="H28" s="14"/>
      <c r="I28" s="14"/>
      <c r="J28" s="14"/>
    </row>
    <row r="29" spans="1:10" x14ac:dyDescent="0.25">
      <c r="A29" s="146" t="s">
        <v>16</v>
      </c>
      <c r="B29" s="146"/>
      <c r="C29" s="146"/>
      <c r="D29" s="146"/>
      <c r="E29" s="146"/>
      <c r="F29" s="14"/>
      <c r="G29" s="14"/>
      <c r="H29" s="14"/>
      <c r="I29" s="14"/>
      <c r="J29" s="14"/>
    </row>
    <row r="30" spans="1:10" x14ac:dyDescent="0.25">
      <c r="A30" s="146" t="s">
        <v>17</v>
      </c>
      <c r="B30" s="146"/>
      <c r="C30" s="146"/>
      <c r="D30" s="146"/>
      <c r="E30" s="146"/>
      <c r="F30" s="14"/>
      <c r="G30" s="14"/>
      <c r="H30" s="14"/>
      <c r="I30" s="14"/>
      <c r="J30" s="14"/>
    </row>
    <row r="31" spans="1:10" x14ac:dyDescent="0.25">
      <c r="A31" s="15"/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5">
      <c r="A33" s="147" t="s">
        <v>18</v>
      </c>
      <c r="B33" s="148"/>
      <c r="C33" s="148"/>
      <c r="D33" s="149"/>
      <c r="E33" s="14"/>
      <c r="F33" s="14"/>
      <c r="G33" s="134" t="s">
        <v>19</v>
      </c>
      <c r="H33" s="135"/>
      <c r="I33" s="136"/>
      <c r="J33" s="14"/>
    </row>
    <row r="34" spans="1:10" x14ac:dyDescent="0.25">
      <c r="A34" s="150"/>
      <c r="B34" s="151"/>
      <c r="C34" s="151"/>
      <c r="D34" s="152"/>
      <c r="E34" s="14"/>
      <c r="F34" s="14"/>
      <c r="G34" s="137"/>
      <c r="H34" s="138"/>
      <c r="I34" s="139"/>
      <c r="J34" s="14"/>
    </row>
    <row r="35" spans="1:10" x14ac:dyDescent="0.25">
      <c r="A35" s="150"/>
      <c r="B35" s="151"/>
      <c r="C35" s="151"/>
      <c r="D35" s="152"/>
      <c r="E35" s="14"/>
      <c r="F35" s="14"/>
      <c r="G35" s="137"/>
      <c r="H35" s="138"/>
      <c r="I35" s="139"/>
      <c r="J35" s="14"/>
    </row>
    <row r="36" spans="1:10" x14ac:dyDescent="0.25">
      <c r="A36" s="153"/>
      <c r="B36" s="154"/>
      <c r="C36" s="154"/>
      <c r="D36" s="155"/>
      <c r="E36" s="14"/>
      <c r="F36" s="14"/>
      <c r="G36" s="137"/>
      <c r="H36" s="138"/>
      <c r="I36" s="139"/>
      <c r="J36" s="14"/>
    </row>
    <row r="37" spans="1:10" x14ac:dyDescent="0.25">
      <c r="A37" s="14"/>
      <c r="B37" s="14"/>
      <c r="C37" s="14"/>
      <c r="D37" s="14"/>
      <c r="E37" s="14"/>
      <c r="F37" s="14"/>
      <c r="G37" s="137"/>
      <c r="H37" s="138"/>
      <c r="I37" s="139"/>
      <c r="J37" s="14"/>
    </row>
    <row r="38" spans="1:10" x14ac:dyDescent="0.25">
      <c r="A38" s="14"/>
      <c r="B38" s="14"/>
      <c r="C38" s="14"/>
      <c r="D38" s="14"/>
      <c r="E38" s="14"/>
      <c r="F38" s="14"/>
      <c r="G38" s="137"/>
      <c r="H38" s="138"/>
      <c r="I38" s="139"/>
      <c r="J38" s="14"/>
    </row>
    <row r="39" spans="1:10" x14ac:dyDescent="0.25">
      <c r="A39" s="14"/>
      <c r="B39" s="14"/>
      <c r="C39" s="14"/>
      <c r="D39" s="14"/>
      <c r="E39" s="14"/>
      <c r="F39" s="14"/>
      <c r="G39" s="140"/>
      <c r="H39" s="141"/>
      <c r="I39" s="142"/>
      <c r="J39" s="14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</sheetData>
  <mergeCells count="13">
    <mergeCell ref="G33:I39"/>
    <mergeCell ref="A20:C20"/>
    <mergeCell ref="A22:D22"/>
    <mergeCell ref="A28:C28"/>
    <mergeCell ref="A29:E29"/>
    <mergeCell ref="A30:E30"/>
    <mergeCell ref="A33:D36"/>
    <mergeCell ref="A19:G19"/>
    <mergeCell ref="A1:B3"/>
    <mergeCell ref="H1:I1"/>
    <mergeCell ref="G3:I3"/>
    <mergeCell ref="A5:I5"/>
    <mergeCell ref="A6:I6"/>
  </mergeCells>
  <dataValidations count="1">
    <dataValidation type="list" allowBlank="1" showInputMessage="1" showErrorMessage="1" sqref="C14:D18">
      <formula1>zeropięć</formula1>
      <formula2>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K12" sqref="K12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ht="40.5" customHeight="1" x14ac:dyDescent="0.25">
      <c r="A3" s="130"/>
      <c r="B3" s="130"/>
      <c r="C3" s="14"/>
      <c r="D3" s="14"/>
      <c r="E3" s="14"/>
      <c r="F3" s="14"/>
      <c r="G3" s="132" t="s">
        <v>235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234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5" t="s">
        <v>58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26.25" x14ac:dyDescent="0.25">
      <c r="A9" s="7">
        <v>1</v>
      </c>
      <c r="B9" s="68" t="s">
        <v>222</v>
      </c>
      <c r="C9" s="69" t="s">
        <v>26</v>
      </c>
      <c r="D9" s="8"/>
      <c r="E9" s="38">
        <v>1500</v>
      </c>
      <c r="F9" s="37">
        <v>0.23</v>
      </c>
      <c r="G9" s="47">
        <f>(E9*F9)+E9</f>
        <v>1845</v>
      </c>
      <c r="H9" s="38">
        <f>E9*D9</f>
        <v>0</v>
      </c>
      <c r="I9" s="6">
        <f>G9*D9</f>
        <v>0</v>
      </c>
      <c r="J9" s="14"/>
    </row>
    <row r="10" spans="1:10" ht="26.25" x14ac:dyDescent="0.25">
      <c r="A10" s="7">
        <v>2</v>
      </c>
      <c r="B10" s="70" t="s">
        <v>223</v>
      </c>
      <c r="C10" s="71" t="s">
        <v>26</v>
      </c>
      <c r="D10" s="8"/>
      <c r="E10" s="38">
        <v>1150</v>
      </c>
      <c r="F10" s="37">
        <v>0.23</v>
      </c>
      <c r="G10" s="47">
        <f t="shared" ref="G10:G20" si="0">(E10*F10)+E10</f>
        <v>1414.5</v>
      </c>
      <c r="H10" s="38">
        <f t="shared" ref="H10:H20" si="1">E10*D10</f>
        <v>0</v>
      </c>
      <c r="I10" s="6">
        <f t="shared" ref="I10:I20" si="2">G10*D10</f>
        <v>0</v>
      </c>
      <c r="J10" s="14"/>
    </row>
    <row r="11" spans="1:10" ht="26.25" x14ac:dyDescent="0.25">
      <c r="A11" s="7">
        <v>3</v>
      </c>
      <c r="B11" s="68" t="s">
        <v>224</v>
      </c>
      <c r="C11" s="71" t="s">
        <v>26</v>
      </c>
      <c r="D11" s="8"/>
      <c r="E11" s="38">
        <v>1700</v>
      </c>
      <c r="F11" s="37">
        <v>0.23</v>
      </c>
      <c r="G11" s="47">
        <f t="shared" si="0"/>
        <v>2091</v>
      </c>
      <c r="H11" s="38">
        <f t="shared" si="1"/>
        <v>0</v>
      </c>
      <c r="I11" s="6">
        <f t="shared" si="2"/>
        <v>0</v>
      </c>
      <c r="J11" s="14"/>
    </row>
    <row r="12" spans="1:10" ht="39" x14ac:dyDescent="0.25">
      <c r="A12" s="7">
        <v>4</v>
      </c>
      <c r="B12" s="70" t="s">
        <v>225</v>
      </c>
      <c r="C12" s="71" t="s">
        <v>26</v>
      </c>
      <c r="D12" s="8"/>
      <c r="E12" s="38">
        <v>1550</v>
      </c>
      <c r="F12" s="37">
        <v>0.23</v>
      </c>
      <c r="G12" s="47">
        <f t="shared" si="0"/>
        <v>1906.5</v>
      </c>
      <c r="H12" s="38">
        <f t="shared" si="1"/>
        <v>0</v>
      </c>
      <c r="I12" s="6">
        <f t="shared" si="2"/>
        <v>0</v>
      </c>
      <c r="J12" s="14"/>
    </row>
    <row r="13" spans="1:10" ht="29.25" customHeight="1" x14ac:dyDescent="0.25">
      <c r="A13" s="7">
        <v>5</v>
      </c>
      <c r="B13" s="70" t="s">
        <v>226</v>
      </c>
      <c r="C13" s="71" t="s">
        <v>26</v>
      </c>
      <c r="D13" s="8"/>
      <c r="E13" s="38">
        <v>1500</v>
      </c>
      <c r="F13" s="37">
        <v>0.23</v>
      </c>
      <c r="G13" s="47">
        <f t="shared" si="0"/>
        <v>1845</v>
      </c>
      <c r="H13" s="38">
        <f t="shared" si="1"/>
        <v>0</v>
      </c>
      <c r="I13" s="6">
        <f t="shared" si="2"/>
        <v>0</v>
      </c>
      <c r="J13" s="14"/>
    </row>
    <row r="14" spans="1:10" ht="26.25" x14ac:dyDescent="0.25">
      <c r="A14" s="7">
        <v>6</v>
      </c>
      <c r="B14" s="68" t="s">
        <v>227</v>
      </c>
      <c r="C14" s="71" t="s">
        <v>26</v>
      </c>
      <c r="D14" s="9"/>
      <c r="E14" s="38">
        <v>2700</v>
      </c>
      <c r="F14" s="37">
        <v>0.23</v>
      </c>
      <c r="G14" s="47">
        <f t="shared" si="0"/>
        <v>3321</v>
      </c>
      <c r="H14" s="38">
        <f t="shared" si="1"/>
        <v>0</v>
      </c>
      <c r="I14" s="6">
        <f t="shared" si="2"/>
        <v>0</v>
      </c>
      <c r="J14" s="14"/>
    </row>
    <row r="15" spans="1:10" ht="39" x14ac:dyDescent="0.25">
      <c r="A15" s="10">
        <v>7</v>
      </c>
      <c r="B15" s="72" t="s">
        <v>228</v>
      </c>
      <c r="C15" s="73" t="s">
        <v>26</v>
      </c>
      <c r="D15" s="8"/>
      <c r="E15" s="39">
        <v>1700</v>
      </c>
      <c r="F15" s="37">
        <v>0.23</v>
      </c>
      <c r="G15" s="47">
        <f t="shared" si="0"/>
        <v>2091</v>
      </c>
      <c r="H15" s="38">
        <f t="shared" si="1"/>
        <v>0</v>
      </c>
      <c r="I15" s="6">
        <f t="shared" si="2"/>
        <v>0</v>
      </c>
      <c r="J15" s="14"/>
    </row>
    <row r="16" spans="1:10" x14ac:dyDescent="0.25">
      <c r="A16" s="10">
        <v>8</v>
      </c>
      <c r="B16" s="74" t="s">
        <v>229</v>
      </c>
      <c r="C16" s="73" t="s">
        <v>26</v>
      </c>
      <c r="D16" s="9"/>
      <c r="E16" s="39">
        <v>1400</v>
      </c>
      <c r="F16" s="37">
        <v>0.23</v>
      </c>
      <c r="G16" s="47">
        <f t="shared" si="0"/>
        <v>1722</v>
      </c>
      <c r="H16" s="38">
        <f t="shared" si="1"/>
        <v>0</v>
      </c>
      <c r="I16" s="6">
        <f t="shared" si="2"/>
        <v>0</v>
      </c>
      <c r="J16" s="14"/>
    </row>
    <row r="17" spans="1:10" ht="26.25" x14ac:dyDescent="0.25">
      <c r="A17" s="10">
        <v>9</v>
      </c>
      <c r="B17" s="72" t="s">
        <v>230</v>
      </c>
      <c r="C17" s="75" t="s">
        <v>26</v>
      </c>
      <c r="D17" s="9"/>
      <c r="E17" s="39">
        <v>420</v>
      </c>
      <c r="F17" s="37">
        <v>0.23</v>
      </c>
      <c r="G17" s="47">
        <f t="shared" si="0"/>
        <v>516.6</v>
      </c>
      <c r="H17" s="38">
        <f t="shared" si="1"/>
        <v>0</v>
      </c>
      <c r="I17" s="6">
        <f t="shared" si="2"/>
        <v>0</v>
      </c>
      <c r="J17" s="43"/>
    </row>
    <row r="18" spans="1:10" ht="15" customHeight="1" x14ac:dyDescent="0.25">
      <c r="A18" s="10">
        <v>10</v>
      </c>
      <c r="B18" s="74" t="s">
        <v>231</v>
      </c>
      <c r="C18" s="75" t="s">
        <v>26</v>
      </c>
      <c r="D18" s="9"/>
      <c r="E18" s="39">
        <v>750</v>
      </c>
      <c r="F18" s="37">
        <v>0.23</v>
      </c>
      <c r="G18" s="47">
        <f t="shared" si="0"/>
        <v>922.5</v>
      </c>
      <c r="H18" s="38">
        <f t="shared" si="1"/>
        <v>0</v>
      </c>
      <c r="I18" s="6">
        <f t="shared" si="2"/>
        <v>0</v>
      </c>
      <c r="J18" s="43"/>
    </row>
    <row r="19" spans="1:10" ht="26.25" x14ac:dyDescent="0.25">
      <c r="A19" s="10">
        <v>11</v>
      </c>
      <c r="B19" s="74" t="s">
        <v>232</v>
      </c>
      <c r="C19" s="75" t="s">
        <v>26</v>
      </c>
      <c r="D19" s="8"/>
      <c r="E19" s="39">
        <v>1250</v>
      </c>
      <c r="F19" s="37">
        <v>0.23</v>
      </c>
      <c r="G19" s="47">
        <f t="shared" si="0"/>
        <v>1537.5</v>
      </c>
      <c r="H19" s="38">
        <f t="shared" si="1"/>
        <v>0</v>
      </c>
      <c r="I19" s="6">
        <f t="shared" si="2"/>
        <v>0</v>
      </c>
      <c r="J19" s="14"/>
    </row>
    <row r="20" spans="1:10" ht="51.75" x14ac:dyDescent="0.25">
      <c r="A20" s="10">
        <v>12</v>
      </c>
      <c r="B20" s="72" t="s">
        <v>233</v>
      </c>
      <c r="C20" s="75" t="s">
        <v>26</v>
      </c>
      <c r="D20" s="9"/>
      <c r="E20" s="39">
        <v>450</v>
      </c>
      <c r="F20" s="37">
        <v>0.23</v>
      </c>
      <c r="G20" s="47">
        <f t="shared" si="0"/>
        <v>553.5</v>
      </c>
      <c r="H20" s="38">
        <f t="shared" si="1"/>
        <v>0</v>
      </c>
      <c r="I20" s="6">
        <f t="shared" si="2"/>
        <v>0</v>
      </c>
      <c r="J20" s="14"/>
    </row>
    <row r="21" spans="1:10" x14ac:dyDescent="0.25">
      <c r="A21" s="127" t="s">
        <v>0</v>
      </c>
      <c r="B21" s="128"/>
      <c r="C21" s="128"/>
      <c r="D21" s="128"/>
      <c r="E21" s="128"/>
      <c r="F21" s="128"/>
      <c r="G21" s="129"/>
      <c r="H21" s="77">
        <f>SUM(H9:H20)</f>
        <v>0</v>
      </c>
      <c r="I21" s="41">
        <f>SUM(I9:I20)</f>
        <v>0</v>
      </c>
      <c r="J21" s="14"/>
    </row>
    <row r="22" spans="1:10" x14ac:dyDescent="0.25">
      <c r="A22" s="143" t="s">
        <v>94</v>
      </c>
      <c r="B22" s="143"/>
      <c r="C22" s="143"/>
      <c r="D22" s="14"/>
      <c r="E22" s="14"/>
      <c r="F22" s="14"/>
      <c r="G22" s="14"/>
      <c r="H22" s="14"/>
      <c r="I22" s="14"/>
      <c r="J22" s="14"/>
    </row>
    <row r="23" spans="1:10" x14ac:dyDescent="0.25">
      <c r="A23" s="15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144" t="s">
        <v>14</v>
      </c>
      <c r="B24" s="144"/>
      <c r="C24" s="144"/>
      <c r="D24" s="144"/>
      <c r="E24" s="16"/>
      <c r="F24" s="14"/>
      <c r="G24" s="14"/>
      <c r="H24" s="14"/>
      <c r="I24" s="14"/>
      <c r="J24" s="14"/>
    </row>
    <row r="25" spans="1:10" x14ac:dyDescent="0.25">
      <c r="A25" s="21"/>
      <c r="B25" s="22"/>
      <c r="C25" s="22"/>
      <c r="D25" s="22"/>
      <c r="E25" s="22"/>
      <c r="F25" s="18"/>
      <c r="G25" s="14"/>
      <c r="H25" s="14"/>
      <c r="I25" s="14"/>
      <c r="J25" s="14"/>
    </row>
    <row r="26" spans="1:10" x14ac:dyDescent="0.25">
      <c r="A26" s="19"/>
      <c r="B26" s="16"/>
      <c r="C26" s="16"/>
      <c r="D26" s="16"/>
      <c r="E26" s="16"/>
      <c r="F26" s="20"/>
      <c r="G26" s="14"/>
      <c r="H26" s="14"/>
      <c r="I26" s="14"/>
      <c r="J26" s="14"/>
    </row>
    <row r="27" spans="1:10" x14ac:dyDescent="0.25">
      <c r="A27" s="19"/>
      <c r="B27" s="16"/>
      <c r="C27" s="16"/>
      <c r="D27" s="16"/>
      <c r="E27" s="16"/>
      <c r="F27" s="20"/>
      <c r="G27" s="14"/>
      <c r="H27" s="14"/>
      <c r="I27" s="14"/>
      <c r="J27" s="14"/>
    </row>
    <row r="28" spans="1:10" x14ac:dyDescent="0.25">
      <c r="A28" s="19"/>
      <c r="B28" s="16"/>
      <c r="C28" s="16"/>
      <c r="D28" s="16"/>
      <c r="E28" s="16"/>
      <c r="F28" s="20"/>
      <c r="G28" s="14"/>
      <c r="H28" s="14"/>
      <c r="I28" s="14"/>
      <c r="J28" s="14"/>
    </row>
    <row r="29" spans="1:10" x14ac:dyDescent="0.25">
      <c r="A29" s="23"/>
      <c r="B29" s="24"/>
      <c r="C29" s="24"/>
      <c r="D29" s="24"/>
      <c r="E29" s="24"/>
      <c r="F29" s="25"/>
      <c r="G29" s="14"/>
      <c r="H29" s="14"/>
      <c r="I29" s="14"/>
      <c r="J29" s="14"/>
    </row>
    <row r="30" spans="1:10" x14ac:dyDescent="0.25">
      <c r="A30" s="145" t="s">
        <v>15</v>
      </c>
      <c r="B30" s="145"/>
      <c r="C30" s="145"/>
      <c r="D30" s="17"/>
      <c r="E30" s="17"/>
      <c r="F30" s="14"/>
      <c r="G30" s="14"/>
      <c r="H30" s="14"/>
      <c r="I30" s="14"/>
      <c r="J30" s="14"/>
    </row>
    <row r="31" spans="1:10" x14ac:dyDescent="0.25">
      <c r="A31" s="146" t="s">
        <v>16</v>
      </c>
      <c r="B31" s="146"/>
      <c r="C31" s="146"/>
      <c r="D31" s="146"/>
      <c r="E31" s="146"/>
      <c r="F31" s="14"/>
      <c r="G31" s="14"/>
      <c r="H31" s="14"/>
      <c r="I31" s="14"/>
      <c r="J31" s="14"/>
    </row>
    <row r="32" spans="1:10" x14ac:dyDescent="0.25">
      <c r="A32" s="146" t="s">
        <v>17</v>
      </c>
      <c r="B32" s="146"/>
      <c r="C32" s="146"/>
      <c r="D32" s="146"/>
      <c r="E32" s="146"/>
      <c r="F32" s="14"/>
      <c r="G32" s="14"/>
      <c r="H32" s="14"/>
      <c r="I32" s="14"/>
      <c r="J32" s="14"/>
    </row>
    <row r="33" spans="1:10" x14ac:dyDescent="0.25">
      <c r="A33" s="15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147" t="s">
        <v>18</v>
      </c>
      <c r="B35" s="148"/>
      <c r="C35" s="148"/>
      <c r="D35" s="149"/>
      <c r="E35" s="14"/>
      <c r="F35" s="14"/>
      <c r="G35" s="134" t="s">
        <v>19</v>
      </c>
      <c r="H35" s="135"/>
      <c r="I35" s="136"/>
      <c r="J35" s="14"/>
    </row>
    <row r="36" spans="1:10" x14ac:dyDescent="0.25">
      <c r="A36" s="150"/>
      <c r="B36" s="151"/>
      <c r="C36" s="151"/>
      <c r="D36" s="152"/>
      <c r="E36" s="14"/>
      <c r="F36" s="14"/>
      <c r="G36" s="137"/>
      <c r="H36" s="138"/>
      <c r="I36" s="139"/>
      <c r="J36" s="14"/>
    </row>
    <row r="37" spans="1:10" x14ac:dyDescent="0.25">
      <c r="A37" s="150"/>
      <c r="B37" s="151"/>
      <c r="C37" s="151"/>
      <c r="D37" s="152"/>
      <c r="E37" s="14"/>
      <c r="F37" s="14"/>
      <c r="G37" s="137"/>
      <c r="H37" s="138"/>
      <c r="I37" s="139"/>
      <c r="J37" s="14"/>
    </row>
    <row r="38" spans="1:10" x14ac:dyDescent="0.25">
      <c r="A38" s="153"/>
      <c r="B38" s="154"/>
      <c r="C38" s="154"/>
      <c r="D38" s="155"/>
      <c r="E38" s="14"/>
      <c r="F38" s="14"/>
      <c r="G38" s="137"/>
      <c r="H38" s="138"/>
      <c r="I38" s="139"/>
      <c r="J38" s="14"/>
    </row>
    <row r="39" spans="1:10" x14ac:dyDescent="0.25">
      <c r="A39" s="14"/>
      <c r="B39" s="14"/>
      <c r="C39" s="14"/>
      <c r="D39" s="14"/>
      <c r="E39" s="14"/>
      <c r="F39" s="14"/>
      <c r="G39" s="137"/>
      <c r="H39" s="138"/>
      <c r="I39" s="139"/>
      <c r="J39" s="14"/>
    </row>
    <row r="40" spans="1:10" x14ac:dyDescent="0.25">
      <c r="A40" s="14"/>
      <c r="B40" s="14"/>
      <c r="C40" s="14"/>
      <c r="D40" s="14"/>
      <c r="E40" s="14"/>
      <c r="F40" s="14"/>
      <c r="G40" s="137"/>
      <c r="H40" s="138"/>
      <c r="I40" s="139"/>
      <c r="J40" s="14"/>
    </row>
    <row r="41" spans="1:10" x14ac:dyDescent="0.25">
      <c r="A41" s="14"/>
      <c r="B41" s="14"/>
      <c r="C41" s="14"/>
      <c r="D41" s="14"/>
      <c r="E41" s="14"/>
      <c r="F41" s="14"/>
      <c r="G41" s="140"/>
      <c r="H41" s="141"/>
      <c r="I41" s="142"/>
      <c r="J41" s="14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</row>
  </sheetData>
  <mergeCells count="13">
    <mergeCell ref="G35:I41"/>
    <mergeCell ref="A22:C22"/>
    <mergeCell ref="A24:D24"/>
    <mergeCell ref="A30:C30"/>
    <mergeCell ref="A31:E31"/>
    <mergeCell ref="A32:E32"/>
    <mergeCell ref="A35:D38"/>
    <mergeCell ref="A21:G21"/>
    <mergeCell ref="A1:B3"/>
    <mergeCell ref="H1:I1"/>
    <mergeCell ref="G3:I3"/>
    <mergeCell ref="A5:I5"/>
    <mergeCell ref="A6:I6"/>
  </mergeCells>
  <dataValidations count="1">
    <dataValidation type="list" allowBlank="1" showInputMessage="1" showErrorMessage="1" sqref="C10:C20">
      <formula1>zeropięć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K10" sqref="K10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ht="41.25" customHeight="1" x14ac:dyDescent="0.25">
      <c r="A3" s="130"/>
      <c r="B3" s="130"/>
      <c r="C3" s="14"/>
      <c r="D3" s="14"/>
      <c r="E3" s="14"/>
      <c r="F3" s="14"/>
      <c r="G3" s="132" t="s">
        <v>236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239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5" t="s">
        <v>58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89.25" x14ac:dyDescent="0.25">
      <c r="A9" s="7">
        <v>1</v>
      </c>
      <c r="B9" s="79" t="s">
        <v>242</v>
      </c>
      <c r="C9" s="9" t="s">
        <v>26</v>
      </c>
      <c r="D9" s="8"/>
      <c r="E9" s="38">
        <v>845.57</v>
      </c>
      <c r="F9" s="37">
        <v>0.08</v>
      </c>
      <c r="G9" s="47">
        <f>(E9*F9)+E9</f>
        <v>913.21559999999999</v>
      </c>
      <c r="H9" s="38">
        <f>E9*D9</f>
        <v>0</v>
      </c>
      <c r="I9" s="6">
        <f>G9*D9</f>
        <v>0</v>
      </c>
      <c r="J9" s="14"/>
    </row>
    <row r="10" spans="1:10" ht="25.5" x14ac:dyDescent="0.25">
      <c r="A10" s="7">
        <v>2</v>
      </c>
      <c r="B10" s="80" t="s">
        <v>243</v>
      </c>
      <c r="C10" s="78" t="s">
        <v>26</v>
      </c>
      <c r="D10" s="8"/>
      <c r="E10" s="38">
        <v>177.76</v>
      </c>
      <c r="F10" s="37">
        <v>0.08</v>
      </c>
      <c r="G10" s="47">
        <f t="shared" ref="G10:G15" si="0">(E10*F10)+E10</f>
        <v>191.98079999999999</v>
      </c>
      <c r="H10" s="38">
        <f t="shared" ref="H10:H15" si="1">E10*D10</f>
        <v>0</v>
      </c>
      <c r="I10" s="6">
        <f t="shared" ref="I10:I15" si="2">G10*D10</f>
        <v>0</v>
      </c>
      <c r="J10" s="14"/>
    </row>
    <row r="11" spans="1:10" ht="38.25" x14ac:dyDescent="0.25">
      <c r="A11" s="7">
        <v>3</v>
      </c>
      <c r="B11" s="80" t="s">
        <v>244</v>
      </c>
      <c r="C11" s="9" t="s">
        <v>26</v>
      </c>
      <c r="D11" s="8"/>
      <c r="E11" s="38">
        <v>280.5</v>
      </c>
      <c r="F11" s="37">
        <v>0.08</v>
      </c>
      <c r="G11" s="47">
        <f t="shared" si="0"/>
        <v>302.94</v>
      </c>
      <c r="H11" s="38">
        <f t="shared" si="1"/>
        <v>0</v>
      </c>
      <c r="I11" s="6">
        <f t="shared" si="2"/>
        <v>0</v>
      </c>
      <c r="J11" s="14"/>
    </row>
    <row r="12" spans="1:10" ht="54" customHeight="1" x14ac:dyDescent="0.25">
      <c r="A12" s="7">
        <v>4</v>
      </c>
      <c r="B12" s="81" t="s">
        <v>246</v>
      </c>
      <c r="C12" s="9" t="s">
        <v>26</v>
      </c>
      <c r="D12" s="8"/>
      <c r="E12" s="38">
        <v>565.01</v>
      </c>
      <c r="F12" s="37">
        <v>0.08</v>
      </c>
      <c r="G12" s="47">
        <f t="shared" si="0"/>
        <v>610.21079999999995</v>
      </c>
      <c r="H12" s="38">
        <f t="shared" si="1"/>
        <v>0</v>
      </c>
      <c r="I12" s="6">
        <f t="shared" si="2"/>
        <v>0</v>
      </c>
      <c r="J12" s="14"/>
    </row>
    <row r="13" spans="1:10" ht="51" x14ac:dyDescent="0.25">
      <c r="A13" s="7">
        <v>5</v>
      </c>
      <c r="B13" s="82" t="s">
        <v>245</v>
      </c>
      <c r="C13" s="9" t="s">
        <v>26</v>
      </c>
      <c r="D13" s="8"/>
      <c r="E13" s="38">
        <v>1409.28</v>
      </c>
      <c r="F13" s="37">
        <v>0.08</v>
      </c>
      <c r="G13" s="47">
        <f t="shared" si="0"/>
        <v>1522.0224000000001</v>
      </c>
      <c r="H13" s="38">
        <f t="shared" si="1"/>
        <v>0</v>
      </c>
      <c r="I13" s="6">
        <f t="shared" si="2"/>
        <v>0</v>
      </c>
      <c r="J13" s="14"/>
    </row>
    <row r="14" spans="1:10" ht="25.5" x14ac:dyDescent="0.25">
      <c r="A14" s="7">
        <v>6</v>
      </c>
      <c r="B14" s="82" t="s">
        <v>240</v>
      </c>
      <c r="C14" s="9" t="s">
        <v>26</v>
      </c>
      <c r="D14" s="9"/>
      <c r="E14" s="38">
        <v>7500</v>
      </c>
      <c r="F14" s="37">
        <v>0.08</v>
      </c>
      <c r="G14" s="47">
        <f t="shared" si="0"/>
        <v>8100</v>
      </c>
      <c r="H14" s="38">
        <f t="shared" si="1"/>
        <v>0</v>
      </c>
      <c r="I14" s="6">
        <f t="shared" si="2"/>
        <v>0</v>
      </c>
      <c r="J14" s="14"/>
    </row>
    <row r="15" spans="1:10" ht="25.5" x14ac:dyDescent="0.25">
      <c r="A15" s="10">
        <v>7</v>
      </c>
      <c r="B15" s="83" t="s">
        <v>241</v>
      </c>
      <c r="C15" s="67" t="s">
        <v>26</v>
      </c>
      <c r="D15" s="8"/>
      <c r="E15" s="39">
        <v>6716.67</v>
      </c>
      <c r="F15" s="37">
        <v>0.08</v>
      </c>
      <c r="G15" s="47">
        <f t="shared" si="0"/>
        <v>7254.0036</v>
      </c>
      <c r="H15" s="38">
        <f t="shared" si="1"/>
        <v>0</v>
      </c>
      <c r="I15" s="6">
        <f t="shared" si="2"/>
        <v>0</v>
      </c>
      <c r="J15" s="14"/>
    </row>
    <row r="16" spans="1:10" x14ac:dyDescent="0.25">
      <c r="A16" s="127" t="s">
        <v>0</v>
      </c>
      <c r="B16" s="128"/>
      <c r="C16" s="128"/>
      <c r="D16" s="128"/>
      <c r="E16" s="128"/>
      <c r="F16" s="128"/>
      <c r="G16" s="129"/>
      <c r="H16" s="77">
        <f>SUM(H9:H15)</f>
        <v>0</v>
      </c>
      <c r="I16" s="41">
        <f>SUM(I9:I15)</f>
        <v>0</v>
      </c>
      <c r="J16" s="14"/>
    </row>
    <row r="17" spans="1:10" x14ac:dyDescent="0.25">
      <c r="A17" s="143" t="s">
        <v>238</v>
      </c>
      <c r="B17" s="143"/>
      <c r="C17" s="143"/>
      <c r="D17" s="14"/>
      <c r="E17" s="14"/>
      <c r="F17" s="14"/>
      <c r="G17" s="14"/>
      <c r="H17" s="14"/>
      <c r="I17" s="14"/>
      <c r="J17" s="14"/>
    </row>
    <row r="18" spans="1:10" x14ac:dyDescent="0.25">
      <c r="A18" s="15"/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144" t="s">
        <v>14</v>
      </c>
      <c r="B19" s="144"/>
      <c r="C19" s="144"/>
      <c r="D19" s="144"/>
      <c r="E19" s="16"/>
      <c r="F19" s="14"/>
      <c r="G19" s="14"/>
      <c r="H19" s="14"/>
      <c r="I19" s="14"/>
      <c r="J19" s="14"/>
    </row>
    <row r="20" spans="1:10" x14ac:dyDescent="0.25">
      <c r="A20" s="21"/>
      <c r="B20" s="22"/>
      <c r="C20" s="22"/>
      <c r="D20" s="22"/>
      <c r="E20" s="22"/>
      <c r="F20" s="18"/>
      <c r="G20" s="14"/>
      <c r="H20" s="14"/>
      <c r="I20" s="14"/>
      <c r="J20" s="14"/>
    </row>
    <row r="21" spans="1:10" x14ac:dyDescent="0.25">
      <c r="A21" s="19"/>
      <c r="B21" s="16"/>
      <c r="C21" s="16"/>
      <c r="D21" s="16"/>
      <c r="E21" s="16"/>
      <c r="F21" s="20"/>
      <c r="G21" s="14"/>
      <c r="H21" s="14"/>
      <c r="I21" s="14"/>
      <c r="J21" s="14"/>
    </row>
    <row r="22" spans="1:10" x14ac:dyDescent="0.25">
      <c r="A22" s="19"/>
      <c r="B22" s="16"/>
      <c r="C22" s="16"/>
      <c r="D22" s="16"/>
      <c r="E22" s="16"/>
      <c r="F22" s="20"/>
      <c r="G22" s="14"/>
      <c r="H22" s="14"/>
      <c r="I22" s="14"/>
      <c r="J22" s="14"/>
    </row>
    <row r="23" spans="1:10" x14ac:dyDescent="0.25">
      <c r="A23" s="19"/>
      <c r="B23" s="16"/>
      <c r="C23" s="16"/>
      <c r="D23" s="16"/>
      <c r="E23" s="16"/>
      <c r="F23" s="20"/>
      <c r="G23" s="14"/>
      <c r="H23" s="14"/>
      <c r="I23" s="14"/>
      <c r="J23" s="14"/>
    </row>
    <row r="24" spans="1:10" x14ac:dyDescent="0.25">
      <c r="A24" s="23"/>
      <c r="B24" s="24"/>
      <c r="C24" s="24"/>
      <c r="D24" s="24"/>
      <c r="E24" s="24"/>
      <c r="F24" s="25"/>
      <c r="G24" s="14"/>
      <c r="H24" s="14"/>
      <c r="I24" s="14"/>
      <c r="J24" s="14"/>
    </row>
    <row r="25" spans="1:10" x14ac:dyDescent="0.25">
      <c r="A25" s="145" t="s">
        <v>15</v>
      </c>
      <c r="B25" s="145"/>
      <c r="C25" s="145"/>
      <c r="D25" s="17"/>
      <c r="E25" s="17"/>
      <c r="F25" s="14"/>
      <c r="G25" s="14"/>
      <c r="H25" s="14"/>
      <c r="I25" s="14"/>
      <c r="J25" s="14"/>
    </row>
    <row r="26" spans="1:10" x14ac:dyDescent="0.25">
      <c r="A26" s="146" t="s">
        <v>16</v>
      </c>
      <c r="B26" s="146"/>
      <c r="C26" s="146"/>
      <c r="D26" s="146"/>
      <c r="E26" s="146"/>
      <c r="F26" s="14"/>
      <c r="G26" s="14"/>
      <c r="H26" s="14"/>
      <c r="I26" s="14"/>
      <c r="J26" s="14"/>
    </row>
    <row r="27" spans="1:10" x14ac:dyDescent="0.25">
      <c r="A27" s="146" t="s">
        <v>17</v>
      </c>
      <c r="B27" s="146"/>
      <c r="C27" s="146"/>
      <c r="D27" s="146"/>
      <c r="E27" s="146"/>
      <c r="F27" s="14"/>
      <c r="G27" s="14"/>
      <c r="H27" s="14"/>
      <c r="I27" s="14"/>
      <c r="J27" s="14"/>
    </row>
    <row r="28" spans="1:10" x14ac:dyDescent="0.25">
      <c r="A28" s="15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x14ac:dyDescent="0.25">
      <c r="A30" s="147" t="s">
        <v>18</v>
      </c>
      <c r="B30" s="148"/>
      <c r="C30" s="148"/>
      <c r="D30" s="149"/>
      <c r="E30" s="14"/>
      <c r="F30" s="14"/>
      <c r="G30" s="134" t="s">
        <v>19</v>
      </c>
      <c r="H30" s="135"/>
      <c r="I30" s="136"/>
      <c r="J30" s="14"/>
    </row>
    <row r="31" spans="1:10" x14ac:dyDescent="0.25">
      <c r="A31" s="150"/>
      <c r="B31" s="151"/>
      <c r="C31" s="151"/>
      <c r="D31" s="152"/>
      <c r="E31" s="14"/>
      <c r="F31" s="14"/>
      <c r="G31" s="137"/>
      <c r="H31" s="138"/>
      <c r="I31" s="139"/>
      <c r="J31" s="14"/>
    </row>
    <row r="32" spans="1:10" x14ac:dyDescent="0.25">
      <c r="A32" s="150"/>
      <c r="B32" s="151"/>
      <c r="C32" s="151"/>
      <c r="D32" s="152"/>
      <c r="E32" s="14"/>
      <c r="F32" s="14"/>
      <c r="G32" s="137"/>
      <c r="H32" s="138"/>
      <c r="I32" s="139"/>
      <c r="J32" s="14"/>
    </row>
    <row r="33" spans="1:10" x14ac:dyDescent="0.25">
      <c r="A33" s="153"/>
      <c r="B33" s="154"/>
      <c r="C33" s="154"/>
      <c r="D33" s="155"/>
      <c r="E33" s="14"/>
      <c r="F33" s="14"/>
      <c r="G33" s="137"/>
      <c r="H33" s="138"/>
      <c r="I33" s="139"/>
      <c r="J33" s="14"/>
    </row>
    <row r="34" spans="1:10" x14ac:dyDescent="0.25">
      <c r="A34" s="14"/>
      <c r="B34" s="14"/>
      <c r="C34" s="14"/>
      <c r="D34" s="14"/>
      <c r="E34" s="14"/>
      <c r="F34" s="14"/>
      <c r="G34" s="137"/>
      <c r="H34" s="138"/>
      <c r="I34" s="139"/>
      <c r="J34" s="14"/>
    </row>
    <row r="35" spans="1:10" x14ac:dyDescent="0.25">
      <c r="A35" s="14"/>
      <c r="B35" s="14"/>
      <c r="C35" s="14"/>
      <c r="D35" s="14"/>
      <c r="E35" s="14"/>
      <c r="F35" s="14"/>
      <c r="G35" s="137"/>
      <c r="H35" s="138"/>
      <c r="I35" s="139"/>
      <c r="J35" s="14"/>
    </row>
    <row r="36" spans="1:10" x14ac:dyDescent="0.25">
      <c r="A36" s="14"/>
      <c r="B36" s="14"/>
      <c r="C36" s="14"/>
      <c r="D36" s="14"/>
      <c r="E36" s="14"/>
      <c r="F36" s="14"/>
      <c r="G36" s="140"/>
      <c r="H36" s="141"/>
      <c r="I36" s="142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</sheetData>
  <mergeCells count="13">
    <mergeCell ref="G30:I36"/>
    <mergeCell ref="A17:C17"/>
    <mergeCell ref="A19:D19"/>
    <mergeCell ref="A25:C25"/>
    <mergeCell ref="A26:E26"/>
    <mergeCell ref="A27:E27"/>
    <mergeCell ref="A30:D33"/>
    <mergeCell ref="A16:G16"/>
    <mergeCell ref="A1:B3"/>
    <mergeCell ref="H1:I1"/>
    <mergeCell ref="G3:I3"/>
    <mergeCell ref="A5:I5"/>
    <mergeCell ref="A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7" workbookViewId="0">
      <selection activeCell="J11" sqref="J11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ht="50.25" customHeight="1" x14ac:dyDescent="0.25">
      <c r="A3" s="130"/>
      <c r="B3" s="130"/>
      <c r="C3" s="14"/>
      <c r="D3" s="14"/>
      <c r="E3" s="14"/>
      <c r="F3" s="14"/>
      <c r="G3" s="132" t="s">
        <v>95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247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5" t="s">
        <v>22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25.5" x14ac:dyDescent="0.25">
      <c r="A9" s="7">
        <v>1</v>
      </c>
      <c r="B9" s="84" t="s">
        <v>248</v>
      </c>
      <c r="C9" s="56" t="s">
        <v>91</v>
      </c>
      <c r="D9" s="8"/>
      <c r="E9" s="38">
        <v>1250</v>
      </c>
      <c r="F9" s="37">
        <v>0.08</v>
      </c>
      <c r="G9" s="47">
        <f>(E9*F9)+E9</f>
        <v>1350</v>
      </c>
      <c r="H9" s="38">
        <f>E9*D9</f>
        <v>0</v>
      </c>
      <c r="I9" s="6">
        <f>G9*D9</f>
        <v>0</v>
      </c>
      <c r="J9" s="14"/>
    </row>
    <row r="10" spans="1:10" ht="51" x14ac:dyDescent="0.25">
      <c r="A10" s="7">
        <v>2</v>
      </c>
      <c r="B10" s="81" t="s">
        <v>249</v>
      </c>
      <c r="C10" s="86" t="s">
        <v>91</v>
      </c>
      <c r="D10" s="8"/>
      <c r="E10" s="38">
        <v>675</v>
      </c>
      <c r="F10" s="37">
        <v>0.08</v>
      </c>
      <c r="G10" s="47">
        <f t="shared" ref="G10:G13" si="0">(E10*F10)+E10</f>
        <v>729</v>
      </c>
      <c r="H10" s="38">
        <f t="shared" ref="H10:H13" si="1">E10*D10</f>
        <v>0</v>
      </c>
      <c r="I10" s="6">
        <f t="shared" ref="I10:I13" si="2">G10*D10</f>
        <v>0</v>
      </c>
      <c r="J10" s="14"/>
    </row>
    <row r="11" spans="1:10" ht="63.75" x14ac:dyDescent="0.25">
      <c r="A11" s="7">
        <v>3</v>
      </c>
      <c r="B11" s="81" t="s">
        <v>250</v>
      </c>
      <c r="C11" s="86" t="s">
        <v>26</v>
      </c>
      <c r="D11" s="8"/>
      <c r="E11" s="38">
        <v>380</v>
      </c>
      <c r="F11" s="37">
        <v>0.08</v>
      </c>
      <c r="G11" s="47">
        <f t="shared" si="0"/>
        <v>410.4</v>
      </c>
      <c r="H11" s="38">
        <f t="shared" si="1"/>
        <v>0</v>
      </c>
      <c r="I11" s="6">
        <f t="shared" si="2"/>
        <v>0</v>
      </c>
      <c r="J11" s="14"/>
    </row>
    <row r="12" spans="1:10" ht="38.25" x14ac:dyDescent="0.25">
      <c r="A12" s="7">
        <v>4</v>
      </c>
      <c r="B12" s="80" t="s">
        <v>251</v>
      </c>
      <c r="C12" s="56" t="s">
        <v>26</v>
      </c>
      <c r="D12" s="8"/>
      <c r="E12" s="38">
        <v>320</v>
      </c>
      <c r="F12" s="37">
        <v>0.08</v>
      </c>
      <c r="G12" s="47">
        <f t="shared" si="0"/>
        <v>345.6</v>
      </c>
      <c r="H12" s="38">
        <f t="shared" si="1"/>
        <v>0</v>
      </c>
      <c r="I12" s="6">
        <f t="shared" si="2"/>
        <v>0</v>
      </c>
      <c r="J12" s="14"/>
    </row>
    <row r="13" spans="1:10" ht="51" x14ac:dyDescent="0.25">
      <c r="A13" s="7">
        <v>5</v>
      </c>
      <c r="B13" s="85" t="s">
        <v>252</v>
      </c>
      <c r="C13" s="56" t="s">
        <v>26</v>
      </c>
      <c r="D13" s="8"/>
      <c r="E13" s="38">
        <v>900</v>
      </c>
      <c r="F13" s="37">
        <v>0.08</v>
      </c>
      <c r="G13" s="47">
        <f t="shared" si="0"/>
        <v>972</v>
      </c>
      <c r="H13" s="38">
        <f t="shared" si="1"/>
        <v>0</v>
      </c>
      <c r="I13" s="6">
        <f t="shared" si="2"/>
        <v>0</v>
      </c>
      <c r="J13" s="14"/>
    </row>
    <row r="14" spans="1:10" x14ac:dyDescent="0.25">
      <c r="A14" s="127" t="s">
        <v>0</v>
      </c>
      <c r="B14" s="128"/>
      <c r="C14" s="128"/>
      <c r="D14" s="128"/>
      <c r="E14" s="128"/>
      <c r="F14" s="128"/>
      <c r="G14" s="129"/>
      <c r="H14" s="77">
        <f>SUM(H9:H13)</f>
        <v>0</v>
      </c>
      <c r="I14" s="41">
        <f>SUM(I9:I13)</f>
        <v>0</v>
      </c>
      <c r="J14" s="14"/>
    </row>
    <row r="15" spans="1:10" x14ac:dyDescent="0.25">
      <c r="A15" s="143" t="s">
        <v>56</v>
      </c>
      <c r="B15" s="143"/>
      <c r="C15" s="143"/>
      <c r="D15" s="14"/>
      <c r="E15" s="14"/>
      <c r="F15" s="14"/>
      <c r="G15" s="14"/>
      <c r="H15" s="14"/>
      <c r="I15" s="14"/>
      <c r="J15" s="14"/>
    </row>
    <row r="16" spans="1:10" x14ac:dyDescent="0.25">
      <c r="A16" s="15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 s="144" t="s">
        <v>14</v>
      </c>
      <c r="B17" s="144"/>
      <c r="C17" s="144"/>
      <c r="D17" s="144"/>
      <c r="E17" s="16"/>
      <c r="F17" s="14"/>
      <c r="G17" s="14"/>
      <c r="H17" s="14"/>
      <c r="I17" s="14"/>
      <c r="J17" s="14"/>
    </row>
    <row r="18" spans="1:10" x14ac:dyDescent="0.25">
      <c r="A18" s="21"/>
      <c r="B18" s="22"/>
      <c r="C18" s="22"/>
      <c r="D18" s="22"/>
      <c r="E18" s="22"/>
      <c r="F18" s="18"/>
      <c r="G18" s="14"/>
      <c r="H18" s="14"/>
      <c r="I18" s="14"/>
      <c r="J18" s="14"/>
    </row>
    <row r="19" spans="1:10" x14ac:dyDescent="0.25">
      <c r="A19" s="19"/>
      <c r="B19" s="16"/>
      <c r="C19" s="16"/>
      <c r="D19" s="16"/>
      <c r="E19" s="16"/>
      <c r="F19" s="20"/>
      <c r="G19" s="14"/>
      <c r="H19" s="14"/>
      <c r="I19" s="14"/>
      <c r="J19" s="14"/>
    </row>
    <row r="20" spans="1:10" x14ac:dyDescent="0.25">
      <c r="A20" s="19"/>
      <c r="B20" s="16"/>
      <c r="C20" s="16"/>
      <c r="D20" s="16"/>
      <c r="E20" s="16"/>
      <c r="F20" s="20"/>
      <c r="G20" s="14"/>
      <c r="H20" s="14"/>
      <c r="I20" s="14"/>
      <c r="J20" s="14"/>
    </row>
    <row r="21" spans="1:10" x14ac:dyDescent="0.25">
      <c r="A21" s="19"/>
      <c r="B21" s="16"/>
      <c r="C21" s="16"/>
      <c r="D21" s="16"/>
      <c r="E21" s="16"/>
      <c r="F21" s="20"/>
      <c r="G21" s="14"/>
      <c r="H21" s="14"/>
      <c r="I21" s="14"/>
      <c r="J21" s="14"/>
    </row>
    <row r="22" spans="1:10" x14ac:dyDescent="0.25">
      <c r="A22" s="23"/>
      <c r="B22" s="24"/>
      <c r="C22" s="24"/>
      <c r="D22" s="24"/>
      <c r="E22" s="24"/>
      <c r="F22" s="25"/>
      <c r="G22" s="14"/>
      <c r="H22" s="14"/>
      <c r="I22" s="14"/>
      <c r="J22" s="14"/>
    </row>
    <row r="23" spans="1:10" x14ac:dyDescent="0.25">
      <c r="A23" s="145" t="s">
        <v>15</v>
      </c>
      <c r="B23" s="145"/>
      <c r="C23" s="145"/>
      <c r="D23" s="17"/>
      <c r="E23" s="17"/>
      <c r="F23" s="14"/>
      <c r="G23" s="14"/>
      <c r="H23" s="14"/>
      <c r="I23" s="14"/>
      <c r="J23" s="14"/>
    </row>
    <row r="24" spans="1:10" x14ac:dyDescent="0.25">
      <c r="A24" s="146" t="s">
        <v>16</v>
      </c>
      <c r="B24" s="146"/>
      <c r="C24" s="146"/>
      <c r="D24" s="146"/>
      <c r="E24" s="146"/>
      <c r="F24" s="14"/>
      <c r="G24" s="14"/>
      <c r="H24" s="14"/>
      <c r="I24" s="14"/>
      <c r="J24" s="14"/>
    </row>
    <row r="25" spans="1:10" x14ac:dyDescent="0.25">
      <c r="A25" s="146" t="s">
        <v>17</v>
      </c>
      <c r="B25" s="146"/>
      <c r="C25" s="146"/>
      <c r="D25" s="146"/>
      <c r="E25" s="146"/>
      <c r="F25" s="14"/>
      <c r="G25" s="14"/>
      <c r="H25" s="14"/>
      <c r="I25" s="14"/>
      <c r="J25" s="14"/>
    </row>
    <row r="26" spans="1:10" x14ac:dyDescent="0.25">
      <c r="A26" s="15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5">
      <c r="A28" s="147" t="s">
        <v>18</v>
      </c>
      <c r="B28" s="148"/>
      <c r="C28" s="148"/>
      <c r="D28" s="149"/>
      <c r="E28" s="14"/>
      <c r="F28" s="14"/>
      <c r="G28" s="134" t="s">
        <v>19</v>
      </c>
      <c r="H28" s="135"/>
      <c r="I28" s="136"/>
      <c r="J28" s="14"/>
    </row>
    <row r="29" spans="1:10" x14ac:dyDescent="0.25">
      <c r="A29" s="150"/>
      <c r="B29" s="151"/>
      <c r="C29" s="151"/>
      <c r="D29" s="152"/>
      <c r="E29" s="14"/>
      <c r="F29" s="14"/>
      <c r="G29" s="137"/>
      <c r="H29" s="138"/>
      <c r="I29" s="139"/>
      <c r="J29" s="14"/>
    </row>
    <row r="30" spans="1:10" x14ac:dyDescent="0.25">
      <c r="A30" s="150"/>
      <c r="B30" s="151"/>
      <c r="C30" s="151"/>
      <c r="D30" s="152"/>
      <c r="E30" s="14"/>
      <c r="F30" s="14"/>
      <c r="G30" s="137"/>
      <c r="H30" s="138"/>
      <c r="I30" s="139"/>
      <c r="J30" s="14"/>
    </row>
    <row r="31" spans="1:10" x14ac:dyDescent="0.25">
      <c r="A31" s="153"/>
      <c r="B31" s="154"/>
      <c r="C31" s="154"/>
      <c r="D31" s="155"/>
      <c r="E31" s="14"/>
      <c r="F31" s="14"/>
      <c r="G31" s="137"/>
      <c r="H31" s="138"/>
      <c r="I31" s="139"/>
      <c r="J31" s="14"/>
    </row>
    <row r="32" spans="1:10" x14ac:dyDescent="0.25">
      <c r="A32" s="14"/>
      <c r="B32" s="14"/>
      <c r="C32" s="14"/>
      <c r="D32" s="14"/>
      <c r="E32" s="14"/>
      <c r="F32" s="14"/>
      <c r="G32" s="137"/>
      <c r="H32" s="138"/>
      <c r="I32" s="139"/>
      <c r="J32" s="14"/>
    </row>
    <row r="33" spans="1:10" x14ac:dyDescent="0.25">
      <c r="A33" s="14"/>
      <c r="B33" s="14"/>
      <c r="C33" s="14"/>
      <c r="D33" s="14"/>
      <c r="E33" s="14"/>
      <c r="F33" s="14"/>
      <c r="G33" s="137"/>
      <c r="H33" s="138"/>
      <c r="I33" s="139"/>
      <c r="J33" s="14"/>
    </row>
    <row r="34" spans="1:10" x14ac:dyDescent="0.25">
      <c r="A34" s="14"/>
      <c r="B34" s="14"/>
      <c r="C34" s="14"/>
      <c r="D34" s="14"/>
      <c r="E34" s="14"/>
      <c r="F34" s="14"/>
      <c r="G34" s="140"/>
      <c r="H34" s="141"/>
      <c r="I34" s="142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</sheetData>
  <mergeCells count="13">
    <mergeCell ref="G28:I34"/>
    <mergeCell ref="A15:C15"/>
    <mergeCell ref="A17:D17"/>
    <mergeCell ref="A23:C23"/>
    <mergeCell ref="A24:E24"/>
    <mergeCell ref="A25:E25"/>
    <mergeCell ref="A28:D31"/>
    <mergeCell ref="A14:G14"/>
    <mergeCell ref="A1:B3"/>
    <mergeCell ref="H1:I1"/>
    <mergeCell ref="G3:I3"/>
    <mergeCell ref="A5:I5"/>
    <mergeCell ref="A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J18" sqref="J18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ht="38.25" customHeight="1" x14ac:dyDescent="0.25">
      <c r="A3" s="130"/>
      <c r="B3" s="130"/>
      <c r="C3" s="14"/>
      <c r="D3" s="14"/>
      <c r="E3" s="14"/>
      <c r="F3" s="14"/>
      <c r="G3" s="132" t="s">
        <v>253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254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5" t="s">
        <v>58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38.25" x14ac:dyDescent="0.25">
      <c r="A9" s="7">
        <v>1</v>
      </c>
      <c r="B9" s="80" t="s">
        <v>255</v>
      </c>
      <c r="C9" s="61" t="s">
        <v>26</v>
      </c>
      <c r="D9" s="8"/>
      <c r="E9" s="38">
        <v>975</v>
      </c>
      <c r="F9" s="37">
        <v>0.08</v>
      </c>
      <c r="G9" s="47">
        <f>(F9*E9)+E9</f>
        <v>1053</v>
      </c>
      <c r="H9" s="38">
        <f>E9*D9</f>
        <v>0</v>
      </c>
      <c r="I9" s="6">
        <f>G9*D9</f>
        <v>0</v>
      </c>
      <c r="J9" s="14"/>
    </row>
    <row r="10" spans="1:10" ht="25.5" x14ac:dyDescent="0.25">
      <c r="A10" s="7">
        <v>2</v>
      </c>
      <c r="B10" s="80" t="s">
        <v>256</v>
      </c>
      <c r="C10" s="61" t="s">
        <v>26</v>
      </c>
      <c r="D10" s="8"/>
      <c r="E10" s="38">
        <v>535</v>
      </c>
      <c r="F10" s="37">
        <v>0.08</v>
      </c>
      <c r="G10" s="47">
        <f>(E10*F10)+E10</f>
        <v>577.79999999999995</v>
      </c>
      <c r="H10" s="38">
        <f>E10*D10</f>
        <v>0</v>
      </c>
      <c r="I10" s="6">
        <f>G10*D10</f>
        <v>0</v>
      </c>
      <c r="J10" s="14"/>
    </row>
    <row r="11" spans="1:10" x14ac:dyDescent="0.25">
      <c r="A11" s="127" t="s">
        <v>0</v>
      </c>
      <c r="B11" s="128"/>
      <c r="C11" s="128"/>
      <c r="D11" s="128"/>
      <c r="E11" s="128"/>
      <c r="F11" s="128"/>
      <c r="G11" s="129"/>
      <c r="H11" s="53">
        <f>SUM(H9:H10)</f>
        <v>0</v>
      </c>
      <c r="I11" s="41">
        <f>SUM(I9:I10)</f>
        <v>0</v>
      </c>
      <c r="J11" s="14"/>
    </row>
    <row r="12" spans="1:10" x14ac:dyDescent="0.25">
      <c r="A12" s="143" t="s">
        <v>56</v>
      </c>
      <c r="B12" s="143"/>
      <c r="C12" s="143"/>
      <c r="D12" s="14"/>
      <c r="E12" s="14"/>
      <c r="F12" s="14"/>
      <c r="G12" s="14"/>
      <c r="H12" s="14"/>
      <c r="I12" s="14"/>
      <c r="J12" s="14"/>
    </row>
    <row r="13" spans="1:10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25">
      <c r="A14" s="144" t="s">
        <v>14</v>
      </c>
      <c r="B14" s="144"/>
      <c r="C14" s="144"/>
      <c r="D14" s="144"/>
      <c r="E14" s="16"/>
      <c r="F14" s="14"/>
      <c r="G14" s="14"/>
      <c r="H14" s="14"/>
      <c r="I14" s="14"/>
      <c r="J14" s="14"/>
    </row>
    <row r="15" spans="1:10" x14ac:dyDescent="0.25">
      <c r="A15" s="21"/>
      <c r="B15" s="22"/>
      <c r="C15" s="22"/>
      <c r="D15" s="22"/>
      <c r="E15" s="22"/>
      <c r="F15" s="18"/>
      <c r="G15" s="14"/>
      <c r="H15" s="14"/>
      <c r="I15" s="14"/>
      <c r="J15" s="14"/>
    </row>
    <row r="16" spans="1:10" x14ac:dyDescent="0.25">
      <c r="A16" s="19"/>
      <c r="B16" s="16"/>
      <c r="C16" s="16"/>
      <c r="D16" s="16"/>
      <c r="E16" s="16"/>
      <c r="F16" s="20"/>
      <c r="G16" s="14"/>
      <c r="H16" s="14"/>
      <c r="I16" s="14"/>
      <c r="J16" s="14"/>
    </row>
    <row r="17" spans="1:10" x14ac:dyDescent="0.25">
      <c r="A17" s="19"/>
      <c r="B17" s="16"/>
      <c r="C17" s="16"/>
      <c r="D17" s="16"/>
      <c r="E17" s="16"/>
      <c r="F17" s="20"/>
      <c r="G17" s="14"/>
      <c r="H17" s="14"/>
      <c r="I17" s="14"/>
      <c r="J17" s="14"/>
    </row>
    <row r="18" spans="1:10" x14ac:dyDescent="0.25">
      <c r="A18" s="19"/>
      <c r="B18" s="16"/>
      <c r="C18" s="16"/>
      <c r="D18" s="16"/>
      <c r="E18" s="16"/>
      <c r="F18" s="20"/>
      <c r="G18" s="14"/>
      <c r="H18" s="14"/>
      <c r="I18" s="14"/>
      <c r="J18" s="14"/>
    </row>
    <row r="19" spans="1:10" x14ac:dyDescent="0.25">
      <c r="A19" s="23"/>
      <c r="B19" s="24"/>
      <c r="C19" s="24"/>
      <c r="D19" s="24"/>
      <c r="E19" s="24"/>
      <c r="F19" s="25"/>
      <c r="G19" s="14"/>
      <c r="H19" s="14"/>
      <c r="I19" s="14"/>
      <c r="J19" s="14"/>
    </row>
    <row r="20" spans="1:10" x14ac:dyDescent="0.25">
      <c r="A20" s="145" t="s">
        <v>15</v>
      </c>
      <c r="B20" s="145"/>
      <c r="C20" s="145"/>
      <c r="D20" s="17"/>
      <c r="E20" s="17"/>
      <c r="F20" s="14"/>
      <c r="G20" s="14"/>
      <c r="H20" s="14"/>
      <c r="I20" s="14"/>
      <c r="J20" s="14"/>
    </row>
    <row r="21" spans="1:10" x14ac:dyDescent="0.25">
      <c r="A21" s="146" t="s">
        <v>16</v>
      </c>
      <c r="B21" s="146"/>
      <c r="C21" s="146"/>
      <c r="D21" s="146"/>
      <c r="E21" s="146"/>
      <c r="F21" s="14"/>
      <c r="G21" s="14"/>
      <c r="H21" s="14"/>
      <c r="I21" s="14"/>
      <c r="J21" s="14"/>
    </row>
    <row r="22" spans="1:10" x14ac:dyDescent="0.25">
      <c r="A22" s="146" t="s">
        <v>17</v>
      </c>
      <c r="B22" s="146"/>
      <c r="C22" s="146"/>
      <c r="D22" s="146"/>
      <c r="E22" s="146"/>
      <c r="F22" s="14"/>
      <c r="G22" s="14"/>
      <c r="H22" s="14"/>
      <c r="I22" s="14"/>
      <c r="J22" s="14"/>
    </row>
    <row r="23" spans="1:10" x14ac:dyDescent="0.25">
      <c r="A23" s="15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5">
      <c r="A25" s="147" t="s">
        <v>18</v>
      </c>
      <c r="B25" s="148"/>
      <c r="C25" s="148"/>
      <c r="D25" s="149"/>
      <c r="E25" s="14"/>
      <c r="F25" s="14"/>
      <c r="G25" s="134" t="s">
        <v>19</v>
      </c>
      <c r="H25" s="135"/>
      <c r="I25" s="136"/>
      <c r="J25" s="14"/>
    </row>
    <row r="26" spans="1:10" x14ac:dyDescent="0.25">
      <c r="A26" s="150"/>
      <c r="B26" s="151"/>
      <c r="C26" s="151"/>
      <c r="D26" s="152"/>
      <c r="E26" s="14"/>
      <c r="F26" s="14"/>
      <c r="G26" s="137"/>
      <c r="H26" s="138"/>
      <c r="I26" s="139"/>
      <c r="J26" s="14"/>
    </row>
    <row r="27" spans="1:10" x14ac:dyDescent="0.25">
      <c r="A27" s="150"/>
      <c r="B27" s="151"/>
      <c r="C27" s="151"/>
      <c r="D27" s="152"/>
      <c r="E27" s="14"/>
      <c r="F27" s="14"/>
      <c r="G27" s="137"/>
      <c r="H27" s="138"/>
      <c r="I27" s="139"/>
      <c r="J27" s="14"/>
    </row>
    <row r="28" spans="1:10" x14ac:dyDescent="0.25">
      <c r="A28" s="153"/>
      <c r="B28" s="154"/>
      <c r="C28" s="154"/>
      <c r="D28" s="155"/>
      <c r="E28" s="14"/>
      <c r="F28" s="14"/>
      <c r="G28" s="137"/>
      <c r="H28" s="138"/>
      <c r="I28" s="139"/>
      <c r="J28" s="14"/>
    </row>
    <row r="29" spans="1:10" x14ac:dyDescent="0.25">
      <c r="A29" s="14"/>
      <c r="B29" s="14"/>
      <c r="C29" s="14"/>
      <c r="D29" s="14"/>
      <c r="E29" s="14"/>
      <c r="F29" s="14"/>
      <c r="G29" s="137"/>
      <c r="H29" s="138"/>
      <c r="I29" s="139"/>
      <c r="J29" s="14"/>
    </row>
    <row r="30" spans="1:10" x14ac:dyDescent="0.25">
      <c r="A30" s="14"/>
      <c r="B30" s="14"/>
      <c r="C30" s="14"/>
      <c r="D30" s="14"/>
      <c r="E30" s="14"/>
      <c r="F30" s="14"/>
      <c r="G30" s="137"/>
      <c r="H30" s="138"/>
      <c r="I30" s="139"/>
      <c r="J30" s="14"/>
    </row>
    <row r="31" spans="1:10" x14ac:dyDescent="0.25">
      <c r="A31" s="14"/>
      <c r="B31" s="14"/>
      <c r="C31" s="14"/>
      <c r="D31" s="14"/>
      <c r="E31" s="14"/>
      <c r="F31" s="14"/>
      <c r="G31" s="140"/>
      <c r="H31" s="141"/>
      <c r="I31" s="142"/>
      <c r="J31" s="14"/>
    </row>
    <row r="32" spans="1:10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</sheetData>
  <mergeCells count="13">
    <mergeCell ref="G25:I31"/>
    <mergeCell ref="A12:C12"/>
    <mergeCell ref="A14:D14"/>
    <mergeCell ref="A20:C20"/>
    <mergeCell ref="A21:E21"/>
    <mergeCell ref="A22:E22"/>
    <mergeCell ref="A25:D28"/>
    <mergeCell ref="A11:G11"/>
    <mergeCell ref="A1:B3"/>
    <mergeCell ref="H1:I1"/>
    <mergeCell ref="G3:I3"/>
    <mergeCell ref="A5:I5"/>
    <mergeCell ref="A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13" zoomScale="90" zoomScaleNormal="90" workbookViewId="0">
      <selection activeCell="J11" sqref="J11"/>
    </sheetView>
  </sheetViews>
  <sheetFormatPr defaultColWidth="0" defaultRowHeight="15" x14ac:dyDescent="0.25"/>
  <cols>
    <col min="1" max="1" width="4.42578125" customWidth="1"/>
    <col min="2" max="2" width="40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266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ht="44.25" customHeight="1" x14ac:dyDescent="0.25">
      <c r="A3" s="130"/>
      <c r="B3" s="130"/>
      <c r="C3" s="14"/>
      <c r="D3" s="14"/>
      <c r="E3" s="14"/>
      <c r="F3" s="14"/>
      <c r="G3" s="132" t="s">
        <v>265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262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42" t="s">
        <v>22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38.25" x14ac:dyDescent="0.25">
      <c r="A9" s="7"/>
      <c r="B9" s="26" t="s">
        <v>263</v>
      </c>
      <c r="C9" s="157"/>
      <c r="D9" s="158"/>
      <c r="E9" s="158"/>
      <c r="F9" s="158"/>
      <c r="G9" s="158"/>
      <c r="H9" s="158"/>
      <c r="I9" s="159"/>
      <c r="J9" s="14"/>
    </row>
    <row r="10" spans="1:10" ht="105" x14ac:dyDescent="0.25">
      <c r="A10" s="7">
        <v>1</v>
      </c>
      <c r="B10" s="87" t="s">
        <v>257</v>
      </c>
      <c r="C10" s="56" t="s">
        <v>91</v>
      </c>
      <c r="D10" s="8"/>
      <c r="E10" s="38">
        <v>1550</v>
      </c>
      <c r="F10" s="37">
        <v>0.08</v>
      </c>
      <c r="G10" s="4">
        <f>(E10*F10)+E10</f>
        <v>1674</v>
      </c>
      <c r="H10" s="38">
        <f>E10*D10</f>
        <v>0</v>
      </c>
      <c r="I10" s="6">
        <f>G10*D10</f>
        <v>0</v>
      </c>
      <c r="J10" s="14"/>
    </row>
    <row r="11" spans="1:10" ht="105" x14ac:dyDescent="0.25">
      <c r="A11" s="7">
        <v>2</v>
      </c>
      <c r="B11" s="87" t="s">
        <v>258</v>
      </c>
      <c r="C11" s="56" t="s">
        <v>91</v>
      </c>
      <c r="D11" s="8"/>
      <c r="E11" s="38">
        <v>1650</v>
      </c>
      <c r="F11" s="37">
        <v>0.08</v>
      </c>
      <c r="G11" s="4">
        <f t="shared" ref="G11:G14" si="0">(E11*F11)+E11</f>
        <v>1782</v>
      </c>
      <c r="H11" s="38">
        <f t="shared" ref="H11:H14" si="1">E11*D11</f>
        <v>0</v>
      </c>
      <c r="I11" s="6">
        <f t="shared" ref="I11:I14" si="2">G11*D11</f>
        <v>0</v>
      </c>
      <c r="J11" s="14"/>
    </row>
    <row r="12" spans="1:10" ht="120" x14ac:dyDescent="0.25">
      <c r="A12" s="7">
        <v>3</v>
      </c>
      <c r="B12" s="87" t="s">
        <v>259</v>
      </c>
      <c r="C12" s="56" t="s">
        <v>91</v>
      </c>
      <c r="D12" s="8"/>
      <c r="E12" s="38">
        <v>1540</v>
      </c>
      <c r="F12" s="37">
        <v>0.08</v>
      </c>
      <c r="G12" s="4">
        <f t="shared" si="0"/>
        <v>1663.2</v>
      </c>
      <c r="H12" s="38">
        <f t="shared" si="1"/>
        <v>0</v>
      </c>
      <c r="I12" s="6">
        <f t="shared" si="2"/>
        <v>0</v>
      </c>
      <c r="J12" s="14"/>
    </row>
    <row r="13" spans="1:10" ht="90" x14ac:dyDescent="0.25">
      <c r="A13" s="7">
        <v>4</v>
      </c>
      <c r="B13" s="88" t="s">
        <v>260</v>
      </c>
      <c r="C13" s="56" t="s">
        <v>30</v>
      </c>
      <c r="D13" s="8"/>
      <c r="E13" s="38">
        <v>1700</v>
      </c>
      <c r="F13" s="37">
        <v>0.23</v>
      </c>
      <c r="G13" s="4">
        <f t="shared" si="0"/>
        <v>2091</v>
      </c>
      <c r="H13" s="38">
        <f t="shared" si="1"/>
        <v>0</v>
      </c>
      <c r="I13" s="6">
        <f t="shared" si="2"/>
        <v>0</v>
      </c>
      <c r="J13" s="14"/>
    </row>
    <row r="14" spans="1:10" ht="90" x14ac:dyDescent="0.25">
      <c r="A14" s="7">
        <v>5</v>
      </c>
      <c r="B14" s="88" t="s">
        <v>261</v>
      </c>
      <c r="C14" s="56" t="s">
        <v>30</v>
      </c>
      <c r="D14" s="9"/>
      <c r="E14" s="38">
        <v>1700</v>
      </c>
      <c r="F14" s="37">
        <v>0.23</v>
      </c>
      <c r="G14" s="4">
        <f t="shared" si="0"/>
        <v>2091</v>
      </c>
      <c r="H14" s="38">
        <f t="shared" si="1"/>
        <v>0</v>
      </c>
      <c r="I14" s="6">
        <f t="shared" si="2"/>
        <v>0</v>
      </c>
      <c r="J14" s="14"/>
    </row>
    <row r="15" spans="1:10" x14ac:dyDescent="0.25">
      <c r="A15" s="127" t="s">
        <v>0</v>
      </c>
      <c r="B15" s="128"/>
      <c r="C15" s="128"/>
      <c r="D15" s="128"/>
      <c r="E15" s="128"/>
      <c r="F15" s="128"/>
      <c r="G15" s="129"/>
      <c r="H15" s="89">
        <f>SUM(H10:H14)</f>
        <v>0</v>
      </c>
      <c r="I15" s="41">
        <f>SUM(I10:I14)</f>
        <v>0</v>
      </c>
      <c r="J15" s="14"/>
    </row>
    <row r="16" spans="1:10" x14ac:dyDescent="0.25">
      <c r="A16" s="143" t="s">
        <v>264</v>
      </c>
      <c r="B16" s="143"/>
      <c r="C16" s="143"/>
      <c r="D16" s="14"/>
      <c r="E16" s="14"/>
      <c r="F16" s="14"/>
      <c r="G16" s="14"/>
      <c r="H16" s="14"/>
      <c r="I16" s="14"/>
      <c r="J16" s="14"/>
    </row>
    <row r="17" spans="1:10" x14ac:dyDescent="0.25">
      <c r="A17" s="15"/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144" t="s">
        <v>14</v>
      </c>
      <c r="B18" s="144"/>
      <c r="C18" s="144"/>
      <c r="D18" s="144"/>
      <c r="E18" s="16"/>
      <c r="F18" s="14"/>
      <c r="G18" s="14"/>
      <c r="H18" s="14"/>
      <c r="I18" s="14"/>
      <c r="J18" s="14"/>
    </row>
    <row r="19" spans="1:10" x14ac:dyDescent="0.25">
      <c r="A19" s="21"/>
      <c r="B19" s="22"/>
      <c r="C19" s="22"/>
      <c r="D19" s="22"/>
      <c r="E19" s="22"/>
      <c r="F19" s="18"/>
      <c r="G19" s="14"/>
      <c r="H19" s="14"/>
      <c r="I19" s="14"/>
      <c r="J19" s="14"/>
    </row>
    <row r="20" spans="1:10" x14ac:dyDescent="0.25">
      <c r="A20" s="19"/>
      <c r="B20" s="16"/>
      <c r="C20" s="16"/>
      <c r="D20" s="16"/>
      <c r="E20" s="16"/>
      <c r="F20" s="20"/>
      <c r="G20" s="14"/>
      <c r="H20" s="14"/>
      <c r="I20" s="14"/>
      <c r="J20" s="14"/>
    </row>
    <row r="21" spans="1:10" x14ac:dyDescent="0.25">
      <c r="A21" s="19"/>
      <c r="B21" s="16"/>
      <c r="C21" s="16"/>
      <c r="D21" s="16"/>
      <c r="E21" s="16"/>
      <c r="F21" s="20"/>
      <c r="G21" s="14"/>
      <c r="H21" s="14"/>
      <c r="I21" s="14"/>
      <c r="J21" s="14"/>
    </row>
    <row r="22" spans="1:10" x14ac:dyDescent="0.25">
      <c r="A22" s="19"/>
      <c r="B22" s="16"/>
      <c r="C22" s="16"/>
      <c r="D22" s="16"/>
      <c r="E22" s="16"/>
      <c r="F22" s="20"/>
      <c r="G22" s="14"/>
      <c r="H22" s="14"/>
      <c r="I22" s="14"/>
      <c r="J22" s="14"/>
    </row>
    <row r="23" spans="1:10" x14ac:dyDescent="0.25">
      <c r="A23" s="23"/>
      <c r="B23" s="24"/>
      <c r="C23" s="24"/>
      <c r="D23" s="24"/>
      <c r="E23" s="24"/>
      <c r="F23" s="25"/>
      <c r="G23" s="14"/>
      <c r="H23" s="14"/>
      <c r="I23" s="14"/>
      <c r="J23" s="14"/>
    </row>
    <row r="24" spans="1:10" x14ac:dyDescent="0.25">
      <c r="A24" s="145" t="s">
        <v>15</v>
      </c>
      <c r="B24" s="145"/>
      <c r="C24" s="145"/>
      <c r="D24" s="17"/>
      <c r="E24" s="17"/>
      <c r="F24" s="14"/>
      <c r="G24" s="14"/>
      <c r="H24" s="14"/>
      <c r="I24" s="14"/>
      <c r="J24" s="14"/>
    </row>
    <row r="25" spans="1:10" x14ac:dyDescent="0.25">
      <c r="A25" s="146" t="s">
        <v>16</v>
      </c>
      <c r="B25" s="146"/>
      <c r="C25" s="146"/>
      <c r="D25" s="146"/>
      <c r="E25" s="146"/>
      <c r="F25" s="14"/>
      <c r="G25" s="14"/>
      <c r="H25" s="14"/>
      <c r="I25" s="14"/>
      <c r="J25" s="14"/>
    </row>
    <row r="26" spans="1:10" x14ac:dyDescent="0.25">
      <c r="A26" s="146" t="s">
        <v>17</v>
      </c>
      <c r="B26" s="146"/>
      <c r="C26" s="146"/>
      <c r="D26" s="146"/>
      <c r="E26" s="146"/>
      <c r="F26" s="14"/>
      <c r="G26" s="14"/>
      <c r="H26" s="14"/>
      <c r="I26" s="14"/>
      <c r="J26" s="14"/>
    </row>
    <row r="27" spans="1:10" x14ac:dyDescent="0.25">
      <c r="A27" s="15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5">
      <c r="A29" s="147" t="s">
        <v>18</v>
      </c>
      <c r="B29" s="148"/>
      <c r="C29" s="148"/>
      <c r="D29" s="149"/>
      <c r="E29" s="14"/>
      <c r="F29" s="14"/>
      <c r="G29" s="134" t="s">
        <v>19</v>
      </c>
      <c r="H29" s="135"/>
      <c r="I29" s="136"/>
      <c r="J29" s="14"/>
    </row>
    <row r="30" spans="1:10" x14ac:dyDescent="0.25">
      <c r="A30" s="150"/>
      <c r="B30" s="151"/>
      <c r="C30" s="151"/>
      <c r="D30" s="152"/>
      <c r="E30" s="14"/>
      <c r="F30" s="14"/>
      <c r="G30" s="137"/>
      <c r="H30" s="138"/>
      <c r="I30" s="139"/>
      <c r="J30" s="14"/>
    </row>
    <row r="31" spans="1:10" x14ac:dyDescent="0.25">
      <c r="A31" s="150"/>
      <c r="B31" s="151"/>
      <c r="C31" s="151"/>
      <c r="D31" s="152"/>
      <c r="E31" s="14"/>
      <c r="F31" s="14"/>
      <c r="G31" s="137"/>
      <c r="H31" s="138"/>
      <c r="I31" s="139"/>
      <c r="J31" s="14"/>
    </row>
    <row r="32" spans="1:10" x14ac:dyDescent="0.25">
      <c r="A32" s="153"/>
      <c r="B32" s="154"/>
      <c r="C32" s="154"/>
      <c r="D32" s="155"/>
      <c r="E32" s="14"/>
      <c r="F32" s="14"/>
      <c r="G32" s="137"/>
      <c r="H32" s="138"/>
      <c r="I32" s="139"/>
      <c r="J32" s="14"/>
    </row>
    <row r="33" spans="1:10" x14ac:dyDescent="0.25">
      <c r="A33" s="14"/>
      <c r="B33" s="14"/>
      <c r="C33" s="14"/>
      <c r="D33" s="14"/>
      <c r="E33" s="14"/>
      <c r="F33" s="14"/>
      <c r="G33" s="137"/>
      <c r="H33" s="138"/>
      <c r="I33" s="139"/>
      <c r="J33" s="14"/>
    </row>
    <row r="34" spans="1:10" x14ac:dyDescent="0.25">
      <c r="A34" s="14"/>
      <c r="B34" s="14"/>
      <c r="C34" s="14"/>
      <c r="D34" s="14"/>
      <c r="E34" s="14"/>
      <c r="F34" s="14"/>
      <c r="G34" s="137"/>
      <c r="H34" s="138"/>
      <c r="I34" s="139"/>
      <c r="J34" s="14"/>
    </row>
    <row r="35" spans="1:10" x14ac:dyDescent="0.25">
      <c r="A35" s="14"/>
      <c r="B35" s="14"/>
      <c r="C35" s="14"/>
      <c r="D35" s="14"/>
      <c r="E35" s="14"/>
      <c r="F35" s="14"/>
      <c r="G35" s="140"/>
      <c r="H35" s="141"/>
      <c r="I35" s="142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</sheetData>
  <mergeCells count="14">
    <mergeCell ref="G29:I35"/>
    <mergeCell ref="A16:C16"/>
    <mergeCell ref="A18:D18"/>
    <mergeCell ref="A24:C24"/>
    <mergeCell ref="A25:E25"/>
    <mergeCell ref="A26:E26"/>
    <mergeCell ref="A29:D32"/>
    <mergeCell ref="A15:G15"/>
    <mergeCell ref="A1:B3"/>
    <mergeCell ref="H1:I1"/>
    <mergeCell ref="G3:I3"/>
    <mergeCell ref="A5:I5"/>
    <mergeCell ref="A6:I6"/>
    <mergeCell ref="C9:I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3"/>
  <sheetViews>
    <sheetView workbookViewId="0">
      <selection activeCell="I18" sqref="I18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0"/>
      <c r="B3" s="130"/>
      <c r="C3" s="14"/>
      <c r="D3" s="14"/>
      <c r="E3" s="14"/>
      <c r="F3" s="14"/>
      <c r="G3" s="132"/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274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42" t="s">
        <v>275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67.5" customHeight="1" x14ac:dyDescent="0.25">
      <c r="A9" s="7">
        <v>1</v>
      </c>
      <c r="B9" s="60" t="s">
        <v>457</v>
      </c>
      <c r="C9" s="52" t="s">
        <v>91</v>
      </c>
      <c r="D9" s="8"/>
      <c r="E9" s="11"/>
      <c r="F9" s="4"/>
      <c r="G9" s="4"/>
      <c r="H9" s="2"/>
      <c r="I9" s="6"/>
      <c r="J9" s="14"/>
    </row>
    <row r="10" spans="1:10" ht="25.5" x14ac:dyDescent="0.25">
      <c r="A10" s="7">
        <v>2</v>
      </c>
      <c r="B10" s="60" t="s">
        <v>458</v>
      </c>
      <c r="C10" s="52" t="s">
        <v>26</v>
      </c>
      <c r="D10" s="8"/>
      <c r="E10" s="11"/>
      <c r="F10" s="4"/>
      <c r="G10" s="4"/>
      <c r="H10" s="2"/>
      <c r="I10" s="6"/>
      <c r="J10" s="14"/>
    </row>
    <row r="11" spans="1:10" ht="51.75" x14ac:dyDescent="0.25">
      <c r="A11" s="7">
        <v>3</v>
      </c>
      <c r="B11" s="96" t="s">
        <v>459</v>
      </c>
      <c r="C11" s="126" t="s">
        <v>26</v>
      </c>
      <c r="D11" s="8"/>
      <c r="E11" s="11"/>
      <c r="F11" s="4"/>
      <c r="G11" s="4"/>
      <c r="H11" s="2"/>
      <c r="I11" s="6"/>
      <c r="J11" s="14"/>
    </row>
    <row r="12" spans="1:10" x14ac:dyDescent="0.25">
      <c r="A12" s="7">
        <v>4</v>
      </c>
      <c r="B12" s="119" t="s">
        <v>460</v>
      </c>
      <c r="C12" s="52" t="s">
        <v>26</v>
      </c>
      <c r="D12" s="8"/>
      <c r="E12" s="11"/>
      <c r="F12" s="4"/>
      <c r="G12" s="4"/>
      <c r="H12" s="2"/>
      <c r="I12" s="6"/>
      <c r="J12" s="14"/>
    </row>
    <row r="13" spans="1:10" x14ac:dyDescent="0.25">
      <c r="A13" s="7">
        <v>5</v>
      </c>
      <c r="B13" s="125" t="s">
        <v>461</v>
      </c>
      <c r="C13" s="52" t="s">
        <v>26</v>
      </c>
      <c r="D13" s="8"/>
      <c r="E13" s="11"/>
      <c r="F13" s="4"/>
      <c r="G13" s="4"/>
      <c r="H13" s="2"/>
      <c r="I13" s="6"/>
      <c r="J13" s="14"/>
    </row>
    <row r="14" spans="1:10" x14ac:dyDescent="0.25">
      <c r="A14" s="127" t="s">
        <v>0</v>
      </c>
      <c r="B14" s="128"/>
      <c r="C14" s="128"/>
      <c r="D14" s="128"/>
      <c r="E14" s="128"/>
      <c r="F14" s="128"/>
      <c r="G14" s="129"/>
      <c r="H14" s="13"/>
      <c r="I14" s="13"/>
      <c r="J14" s="14"/>
    </row>
    <row r="15" spans="1:10" x14ac:dyDescent="0.25">
      <c r="A15" s="143" t="s">
        <v>20</v>
      </c>
      <c r="B15" s="143"/>
      <c r="C15" s="143"/>
      <c r="D15" s="14"/>
      <c r="E15" s="14"/>
      <c r="F15" s="14"/>
      <c r="G15" s="14"/>
      <c r="H15" s="14"/>
      <c r="I15" s="14"/>
      <c r="J15" s="14"/>
    </row>
    <row r="16" spans="1:10" x14ac:dyDescent="0.25">
      <c r="A16" s="15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 s="144" t="s">
        <v>14</v>
      </c>
      <c r="B17" s="144"/>
      <c r="C17" s="144"/>
      <c r="D17" s="144"/>
      <c r="E17" s="16"/>
      <c r="F17" s="14"/>
      <c r="G17" s="14"/>
      <c r="H17" s="14"/>
      <c r="I17" s="14"/>
      <c r="J17" s="14"/>
    </row>
    <row r="18" spans="1:10" x14ac:dyDescent="0.25">
      <c r="A18" s="21"/>
      <c r="B18" s="22"/>
      <c r="C18" s="22"/>
      <c r="D18" s="22"/>
      <c r="E18" s="22"/>
      <c r="F18" s="18"/>
      <c r="G18" s="14"/>
      <c r="H18" s="14"/>
      <c r="I18" s="14"/>
      <c r="J18" s="14"/>
    </row>
    <row r="19" spans="1:10" x14ac:dyDescent="0.25">
      <c r="A19" s="19"/>
      <c r="B19" s="16"/>
      <c r="C19" s="16"/>
      <c r="D19" s="16"/>
      <c r="E19" s="16"/>
      <c r="F19" s="20"/>
      <c r="G19" s="14"/>
      <c r="H19" s="14"/>
      <c r="I19" s="14"/>
      <c r="J19" s="14"/>
    </row>
    <row r="20" spans="1:10" x14ac:dyDescent="0.25">
      <c r="A20" s="19"/>
      <c r="B20" s="16"/>
      <c r="C20" s="16"/>
      <c r="D20" s="16"/>
      <c r="E20" s="16"/>
      <c r="F20" s="20"/>
      <c r="G20" s="14"/>
      <c r="H20" s="14"/>
      <c r="I20" s="14"/>
      <c r="J20" s="14"/>
    </row>
    <row r="21" spans="1:10" x14ac:dyDescent="0.25">
      <c r="A21" s="19"/>
      <c r="B21" s="16"/>
      <c r="C21" s="16"/>
      <c r="D21" s="16"/>
      <c r="E21" s="16"/>
      <c r="F21" s="20"/>
      <c r="G21" s="14"/>
      <c r="H21" s="14"/>
      <c r="I21" s="14"/>
      <c r="J21" s="14"/>
    </row>
    <row r="22" spans="1:10" x14ac:dyDescent="0.25">
      <c r="A22" s="23"/>
      <c r="B22" s="24"/>
      <c r="C22" s="24"/>
      <c r="D22" s="24"/>
      <c r="E22" s="24"/>
      <c r="F22" s="25"/>
      <c r="G22" s="14"/>
      <c r="H22" s="14"/>
      <c r="I22" s="14"/>
      <c r="J22" s="14"/>
    </row>
    <row r="23" spans="1:10" x14ac:dyDescent="0.25">
      <c r="A23" s="145" t="s">
        <v>15</v>
      </c>
      <c r="B23" s="145"/>
      <c r="C23" s="145"/>
      <c r="D23" s="17"/>
      <c r="E23" s="17"/>
      <c r="F23" s="14"/>
      <c r="G23" s="14"/>
      <c r="H23" s="14"/>
      <c r="I23" s="14"/>
      <c r="J23" s="14"/>
    </row>
    <row r="24" spans="1:10" x14ac:dyDescent="0.25">
      <c r="A24" s="146" t="s">
        <v>16</v>
      </c>
      <c r="B24" s="146"/>
      <c r="C24" s="146"/>
      <c r="D24" s="146"/>
      <c r="E24" s="146"/>
      <c r="F24" s="14"/>
      <c r="G24" s="14"/>
      <c r="H24" s="14"/>
      <c r="I24" s="14"/>
      <c r="J24" s="14"/>
    </row>
    <row r="25" spans="1:10" x14ac:dyDescent="0.25">
      <c r="A25" s="146" t="s">
        <v>17</v>
      </c>
      <c r="B25" s="146"/>
      <c r="C25" s="146"/>
      <c r="D25" s="146"/>
      <c r="E25" s="146"/>
      <c r="F25" s="14"/>
      <c r="G25" s="14"/>
      <c r="H25" s="14"/>
      <c r="I25" s="14"/>
      <c r="J25" s="14"/>
    </row>
    <row r="26" spans="1:10" x14ac:dyDescent="0.25">
      <c r="A26" s="15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5">
      <c r="A28" s="147" t="s">
        <v>18</v>
      </c>
      <c r="B28" s="148"/>
      <c r="C28" s="148"/>
      <c r="D28" s="149"/>
      <c r="E28" s="14"/>
      <c r="F28" s="14"/>
      <c r="G28" s="134" t="s">
        <v>19</v>
      </c>
      <c r="H28" s="135"/>
      <c r="I28" s="136"/>
      <c r="J28" s="14"/>
    </row>
    <row r="29" spans="1:10" x14ac:dyDescent="0.25">
      <c r="A29" s="150"/>
      <c r="B29" s="151"/>
      <c r="C29" s="151"/>
      <c r="D29" s="152"/>
      <c r="E29" s="14"/>
      <c r="F29" s="14"/>
      <c r="G29" s="137"/>
      <c r="H29" s="138"/>
      <c r="I29" s="139"/>
      <c r="J29" s="14"/>
    </row>
    <row r="30" spans="1:10" x14ac:dyDescent="0.25">
      <c r="A30" s="150"/>
      <c r="B30" s="151"/>
      <c r="C30" s="151"/>
      <c r="D30" s="152"/>
      <c r="E30" s="14"/>
      <c r="F30" s="14"/>
      <c r="G30" s="137"/>
      <c r="H30" s="138"/>
      <c r="I30" s="139"/>
      <c r="J30" s="14"/>
    </row>
    <row r="31" spans="1:10" x14ac:dyDescent="0.25">
      <c r="A31" s="153"/>
      <c r="B31" s="154"/>
      <c r="C31" s="154"/>
      <c r="D31" s="155"/>
      <c r="E31" s="14"/>
      <c r="F31" s="14"/>
      <c r="G31" s="137"/>
      <c r="H31" s="138"/>
      <c r="I31" s="139"/>
      <c r="J31" s="14"/>
    </row>
    <row r="32" spans="1:10" x14ac:dyDescent="0.25">
      <c r="A32" s="14"/>
      <c r="B32" s="14"/>
      <c r="C32" s="14"/>
      <c r="D32" s="14"/>
      <c r="E32" s="14"/>
      <c r="F32" s="14"/>
      <c r="G32" s="137"/>
      <c r="H32" s="138"/>
      <c r="I32" s="139"/>
      <c r="J32" s="14"/>
    </row>
    <row r="33" spans="1:10" x14ac:dyDescent="0.25">
      <c r="A33" s="14"/>
      <c r="B33" s="14"/>
      <c r="C33" s="14"/>
      <c r="D33" s="14"/>
      <c r="E33" s="14"/>
      <c r="F33" s="14"/>
      <c r="G33" s="137"/>
      <c r="H33" s="138"/>
      <c r="I33" s="139"/>
      <c r="J33" s="14"/>
    </row>
    <row r="34" spans="1:10" x14ac:dyDescent="0.25">
      <c r="A34" s="14"/>
      <c r="B34" s="14"/>
      <c r="C34" s="14"/>
      <c r="D34" s="14"/>
      <c r="E34" s="14"/>
      <c r="F34" s="14"/>
      <c r="G34" s="140"/>
      <c r="H34" s="141"/>
      <c r="I34" s="142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</row>
  </sheetData>
  <mergeCells count="13">
    <mergeCell ref="G28:I34"/>
    <mergeCell ref="A15:C15"/>
    <mergeCell ref="A17:D17"/>
    <mergeCell ref="A23:C23"/>
    <mergeCell ref="A24:E24"/>
    <mergeCell ref="A25:E25"/>
    <mergeCell ref="A28:D31"/>
    <mergeCell ref="A14:G14"/>
    <mergeCell ref="A1:B3"/>
    <mergeCell ref="H1:I1"/>
    <mergeCell ref="G3:I3"/>
    <mergeCell ref="A5:I5"/>
    <mergeCell ref="A6:I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I16" sqref="I16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ht="40.5" customHeight="1" x14ac:dyDescent="0.25">
      <c r="A3" s="130"/>
      <c r="B3" s="130"/>
      <c r="C3" s="14"/>
      <c r="D3" s="14"/>
      <c r="E3" s="14"/>
      <c r="F3" s="14"/>
      <c r="G3" s="132" t="s">
        <v>269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270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5" t="s">
        <v>58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38.25" x14ac:dyDescent="0.25">
      <c r="A9" s="7">
        <v>1</v>
      </c>
      <c r="B9" s="90" t="s">
        <v>267</v>
      </c>
      <c r="C9" s="86" t="s">
        <v>26</v>
      </c>
      <c r="D9" s="8"/>
      <c r="E9" s="38">
        <v>47.46</v>
      </c>
      <c r="F9" s="76">
        <v>0.23</v>
      </c>
      <c r="G9" s="4">
        <f>(E9*F9)+E9</f>
        <v>58.375799999999998</v>
      </c>
      <c r="H9" s="38">
        <f>E9*D9</f>
        <v>0</v>
      </c>
      <c r="I9" s="6">
        <f>G9*D9</f>
        <v>0</v>
      </c>
      <c r="J9" s="14"/>
    </row>
    <row r="10" spans="1:10" ht="38.25" x14ac:dyDescent="0.25">
      <c r="A10" s="7">
        <v>2</v>
      </c>
      <c r="B10" s="90" t="s">
        <v>268</v>
      </c>
      <c r="C10" s="86" t="s">
        <v>26</v>
      </c>
      <c r="D10" s="8"/>
      <c r="E10" s="38">
        <v>97.18</v>
      </c>
      <c r="F10" s="76">
        <v>0.23</v>
      </c>
      <c r="G10" s="4">
        <f>(E10*F10)+E10</f>
        <v>119.5314</v>
      </c>
      <c r="H10" s="38">
        <f>E10*D10</f>
        <v>0</v>
      </c>
      <c r="I10" s="6">
        <f>G10*D10</f>
        <v>0</v>
      </c>
      <c r="J10" s="14"/>
    </row>
    <row r="11" spans="1:10" x14ac:dyDescent="0.25">
      <c r="A11" s="127" t="s">
        <v>0</v>
      </c>
      <c r="B11" s="128"/>
      <c r="C11" s="128"/>
      <c r="D11" s="128"/>
      <c r="E11" s="128"/>
      <c r="F11" s="128"/>
      <c r="G11" s="129"/>
      <c r="H11" s="77">
        <f>SUM(H9:H10)</f>
        <v>0</v>
      </c>
      <c r="I11" s="41">
        <f>SUM(I9:I10)</f>
        <v>0</v>
      </c>
      <c r="J11" s="14"/>
    </row>
    <row r="12" spans="1:10" x14ac:dyDescent="0.25">
      <c r="A12" s="143" t="s">
        <v>56</v>
      </c>
      <c r="B12" s="143"/>
      <c r="C12" s="143"/>
      <c r="D12" s="14"/>
      <c r="E12" s="14"/>
      <c r="F12" s="14"/>
      <c r="G12" s="14"/>
      <c r="H12" s="14"/>
      <c r="I12" s="14"/>
      <c r="J12" s="14"/>
    </row>
    <row r="13" spans="1:10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25">
      <c r="A14" s="144" t="s">
        <v>14</v>
      </c>
      <c r="B14" s="144"/>
      <c r="C14" s="144"/>
      <c r="D14" s="144"/>
      <c r="E14" s="16"/>
      <c r="F14" s="14"/>
      <c r="G14" s="14"/>
      <c r="H14" s="14"/>
      <c r="I14" s="14"/>
      <c r="J14" s="14"/>
    </row>
    <row r="15" spans="1:10" x14ac:dyDescent="0.25">
      <c r="A15" s="21"/>
      <c r="B15" s="22"/>
      <c r="C15" s="22"/>
      <c r="D15" s="22"/>
      <c r="E15" s="22"/>
      <c r="F15" s="18"/>
      <c r="G15" s="14"/>
      <c r="H15" s="14"/>
      <c r="I15" s="14"/>
      <c r="J15" s="14"/>
    </row>
    <row r="16" spans="1:10" x14ac:dyDescent="0.25">
      <c r="A16" s="19"/>
      <c r="B16" s="16"/>
      <c r="C16" s="16"/>
      <c r="D16" s="16"/>
      <c r="E16" s="16"/>
      <c r="F16" s="20"/>
      <c r="G16" s="14"/>
      <c r="H16" s="14"/>
      <c r="I16" s="14"/>
      <c r="J16" s="14"/>
    </row>
    <row r="17" spans="1:10" x14ac:dyDescent="0.25">
      <c r="A17" s="19"/>
      <c r="B17" s="16"/>
      <c r="C17" s="16"/>
      <c r="D17" s="16"/>
      <c r="E17" s="16"/>
      <c r="F17" s="20"/>
      <c r="G17" s="14"/>
      <c r="H17" s="14"/>
      <c r="I17" s="14"/>
      <c r="J17" s="14"/>
    </row>
    <row r="18" spans="1:10" x14ac:dyDescent="0.25">
      <c r="A18" s="19"/>
      <c r="B18" s="16"/>
      <c r="C18" s="16"/>
      <c r="D18" s="16"/>
      <c r="E18" s="16"/>
      <c r="F18" s="20"/>
      <c r="G18" s="14"/>
      <c r="H18" s="14"/>
      <c r="I18" s="14"/>
      <c r="J18" s="14"/>
    </row>
    <row r="19" spans="1:10" x14ac:dyDescent="0.25">
      <c r="A19" s="23"/>
      <c r="B19" s="24"/>
      <c r="C19" s="24"/>
      <c r="D19" s="24"/>
      <c r="E19" s="24"/>
      <c r="F19" s="25"/>
      <c r="G19" s="14"/>
      <c r="H19" s="14"/>
      <c r="I19" s="14"/>
      <c r="J19" s="14"/>
    </row>
    <row r="20" spans="1:10" x14ac:dyDescent="0.25">
      <c r="A20" s="145" t="s">
        <v>15</v>
      </c>
      <c r="B20" s="145"/>
      <c r="C20" s="145"/>
      <c r="D20" s="17"/>
      <c r="E20" s="17"/>
      <c r="F20" s="14"/>
      <c r="G20" s="14"/>
      <c r="H20" s="14"/>
      <c r="I20" s="14"/>
      <c r="J20" s="14"/>
    </row>
    <row r="21" spans="1:10" x14ac:dyDescent="0.25">
      <c r="A21" s="146" t="s">
        <v>16</v>
      </c>
      <c r="B21" s="146"/>
      <c r="C21" s="146"/>
      <c r="D21" s="146"/>
      <c r="E21" s="146"/>
      <c r="F21" s="14"/>
      <c r="G21" s="14"/>
      <c r="H21" s="14"/>
      <c r="I21" s="14"/>
      <c r="J21" s="14"/>
    </row>
    <row r="22" spans="1:10" x14ac:dyDescent="0.25">
      <c r="A22" s="146" t="s">
        <v>17</v>
      </c>
      <c r="B22" s="146"/>
      <c r="C22" s="146"/>
      <c r="D22" s="146"/>
      <c r="E22" s="146"/>
      <c r="F22" s="14"/>
      <c r="G22" s="14"/>
      <c r="H22" s="14"/>
      <c r="I22" s="14"/>
      <c r="J22" s="14"/>
    </row>
    <row r="23" spans="1:10" x14ac:dyDescent="0.25">
      <c r="A23" s="15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5">
      <c r="A25" s="147" t="s">
        <v>18</v>
      </c>
      <c r="B25" s="148"/>
      <c r="C25" s="148"/>
      <c r="D25" s="149"/>
      <c r="E25" s="14"/>
      <c r="F25" s="14"/>
      <c r="G25" s="134" t="s">
        <v>19</v>
      </c>
      <c r="H25" s="135"/>
      <c r="I25" s="136"/>
      <c r="J25" s="14"/>
    </row>
    <row r="26" spans="1:10" x14ac:dyDescent="0.25">
      <c r="A26" s="150"/>
      <c r="B26" s="151"/>
      <c r="C26" s="151"/>
      <c r="D26" s="152"/>
      <c r="E26" s="14"/>
      <c r="F26" s="14"/>
      <c r="G26" s="137"/>
      <c r="H26" s="138"/>
      <c r="I26" s="139"/>
      <c r="J26" s="14"/>
    </row>
    <row r="27" spans="1:10" x14ac:dyDescent="0.25">
      <c r="A27" s="150"/>
      <c r="B27" s="151"/>
      <c r="C27" s="151"/>
      <c r="D27" s="152"/>
      <c r="E27" s="14"/>
      <c r="F27" s="14"/>
      <c r="G27" s="137"/>
      <c r="H27" s="138"/>
      <c r="I27" s="139"/>
      <c r="J27" s="14"/>
    </row>
    <row r="28" spans="1:10" x14ac:dyDescent="0.25">
      <c r="A28" s="153"/>
      <c r="B28" s="154"/>
      <c r="C28" s="154"/>
      <c r="D28" s="155"/>
      <c r="E28" s="14"/>
      <c r="F28" s="14"/>
      <c r="G28" s="137"/>
      <c r="H28" s="138"/>
      <c r="I28" s="139"/>
      <c r="J28" s="14"/>
    </row>
    <row r="29" spans="1:10" x14ac:dyDescent="0.25">
      <c r="A29" s="14"/>
      <c r="B29" s="14"/>
      <c r="C29" s="14"/>
      <c r="D29" s="14"/>
      <c r="E29" s="14"/>
      <c r="F29" s="14"/>
      <c r="G29" s="137"/>
      <c r="H29" s="138"/>
      <c r="I29" s="139"/>
      <c r="J29" s="14"/>
    </row>
    <row r="30" spans="1:10" x14ac:dyDescent="0.25">
      <c r="A30" s="14"/>
      <c r="B30" s="14"/>
      <c r="C30" s="14"/>
      <c r="D30" s="14"/>
      <c r="E30" s="14"/>
      <c r="F30" s="14"/>
      <c r="G30" s="137"/>
      <c r="H30" s="138"/>
      <c r="I30" s="139"/>
      <c r="J30" s="14"/>
    </row>
    <row r="31" spans="1:10" x14ac:dyDescent="0.25">
      <c r="A31" s="14"/>
      <c r="B31" s="14"/>
      <c r="C31" s="14"/>
      <c r="D31" s="14"/>
      <c r="E31" s="14"/>
      <c r="F31" s="14"/>
      <c r="G31" s="140"/>
      <c r="H31" s="141"/>
      <c r="I31" s="142"/>
      <c r="J31" s="14"/>
    </row>
    <row r="32" spans="1:10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</sheetData>
  <mergeCells count="13">
    <mergeCell ref="G25:I31"/>
    <mergeCell ref="A12:C12"/>
    <mergeCell ref="A14:D14"/>
    <mergeCell ref="A20:C20"/>
    <mergeCell ref="A21:E21"/>
    <mergeCell ref="A22:E22"/>
    <mergeCell ref="A25:D28"/>
    <mergeCell ref="A11:G11"/>
    <mergeCell ref="A1:B3"/>
    <mergeCell ref="H1:I1"/>
    <mergeCell ref="G3:I3"/>
    <mergeCell ref="A5:I5"/>
    <mergeCell ref="A6:I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H22" sqref="H22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ht="36.75" customHeight="1" x14ac:dyDescent="0.25">
      <c r="A3" s="130"/>
      <c r="B3" s="130"/>
      <c r="C3" s="14"/>
      <c r="D3" s="14"/>
      <c r="E3" s="14"/>
      <c r="F3" s="14"/>
      <c r="G3" s="132" t="s">
        <v>273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272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5" t="s">
        <v>58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26.25" x14ac:dyDescent="0.25">
      <c r="A9" s="7">
        <v>1</v>
      </c>
      <c r="B9" s="45" t="s">
        <v>271</v>
      </c>
      <c r="C9" s="61" t="s">
        <v>26</v>
      </c>
      <c r="D9" s="8"/>
      <c r="E9" s="38">
        <v>775</v>
      </c>
      <c r="F9" s="37">
        <v>0.23</v>
      </c>
      <c r="G9" s="47">
        <f>(E9*F9)+E9</f>
        <v>953.25</v>
      </c>
      <c r="H9" s="38">
        <f>E9*D9</f>
        <v>0</v>
      </c>
      <c r="I9" s="6">
        <f>G9*D9</f>
        <v>0</v>
      </c>
      <c r="J9" s="14"/>
    </row>
    <row r="10" spans="1:10" x14ac:dyDescent="0.25">
      <c r="A10" s="127" t="s">
        <v>0</v>
      </c>
      <c r="B10" s="128"/>
      <c r="C10" s="128"/>
      <c r="D10" s="128"/>
      <c r="E10" s="128"/>
      <c r="F10" s="128"/>
      <c r="G10" s="129"/>
      <c r="H10" s="77">
        <f>SUM(H9)</f>
        <v>0</v>
      </c>
      <c r="I10" s="41">
        <f>SUM(I9)</f>
        <v>0</v>
      </c>
      <c r="J10" s="14"/>
    </row>
    <row r="11" spans="1:10" x14ac:dyDescent="0.25">
      <c r="A11" s="143" t="s">
        <v>23</v>
      </c>
      <c r="B11" s="143"/>
      <c r="C11" s="143"/>
      <c r="D11" s="14"/>
      <c r="E11" s="14"/>
      <c r="F11" s="14"/>
      <c r="G11" s="14"/>
      <c r="H11" s="14"/>
      <c r="I11" s="14"/>
      <c r="J11" s="14"/>
    </row>
    <row r="12" spans="1:10" x14ac:dyDescent="0.2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5">
      <c r="A13" s="144" t="s">
        <v>14</v>
      </c>
      <c r="B13" s="144"/>
      <c r="C13" s="144"/>
      <c r="D13" s="144"/>
      <c r="E13" s="16"/>
      <c r="F13" s="14"/>
      <c r="G13" s="14"/>
      <c r="H13" s="14"/>
      <c r="I13" s="14"/>
      <c r="J13" s="14"/>
    </row>
    <row r="14" spans="1:10" x14ac:dyDescent="0.25">
      <c r="A14" s="21"/>
      <c r="B14" s="22"/>
      <c r="C14" s="22"/>
      <c r="D14" s="22"/>
      <c r="E14" s="22"/>
      <c r="F14" s="18"/>
      <c r="G14" s="14"/>
      <c r="H14" s="14"/>
      <c r="I14" s="14"/>
      <c r="J14" s="14"/>
    </row>
    <row r="15" spans="1:10" x14ac:dyDescent="0.25">
      <c r="A15" s="19"/>
      <c r="B15" s="16"/>
      <c r="C15" s="16"/>
      <c r="D15" s="16"/>
      <c r="E15" s="16"/>
      <c r="F15" s="20"/>
      <c r="G15" s="14"/>
      <c r="H15" s="14"/>
      <c r="I15" s="14"/>
      <c r="J15" s="14"/>
    </row>
    <row r="16" spans="1:10" x14ac:dyDescent="0.25">
      <c r="A16" s="19"/>
      <c r="B16" s="16"/>
      <c r="C16" s="16"/>
      <c r="D16" s="16"/>
      <c r="E16" s="16"/>
      <c r="F16" s="20"/>
      <c r="G16" s="14"/>
      <c r="H16" s="14"/>
      <c r="I16" s="14"/>
      <c r="J16" s="14"/>
    </row>
    <row r="17" spans="1:10" x14ac:dyDescent="0.25">
      <c r="A17" s="19"/>
      <c r="B17" s="16"/>
      <c r="C17" s="16"/>
      <c r="D17" s="16"/>
      <c r="E17" s="16"/>
      <c r="F17" s="20"/>
      <c r="G17" s="14"/>
      <c r="H17" s="14"/>
      <c r="I17" s="14"/>
      <c r="J17" s="14"/>
    </row>
    <row r="18" spans="1:10" x14ac:dyDescent="0.25">
      <c r="A18" s="23"/>
      <c r="B18" s="24"/>
      <c r="C18" s="24"/>
      <c r="D18" s="24"/>
      <c r="E18" s="24"/>
      <c r="F18" s="25"/>
      <c r="G18" s="14"/>
      <c r="H18" s="14"/>
      <c r="I18" s="14"/>
      <c r="J18" s="14"/>
    </row>
    <row r="19" spans="1:10" x14ac:dyDescent="0.25">
      <c r="A19" s="145" t="s">
        <v>15</v>
      </c>
      <c r="B19" s="145"/>
      <c r="C19" s="145"/>
      <c r="D19" s="17"/>
      <c r="E19" s="17"/>
      <c r="F19" s="14"/>
      <c r="G19" s="14"/>
      <c r="H19" s="14"/>
      <c r="I19" s="14"/>
      <c r="J19" s="14"/>
    </row>
    <row r="20" spans="1:10" x14ac:dyDescent="0.25">
      <c r="A20" s="146" t="s">
        <v>16</v>
      </c>
      <c r="B20" s="146"/>
      <c r="C20" s="146"/>
      <c r="D20" s="146"/>
      <c r="E20" s="146"/>
      <c r="F20" s="14"/>
      <c r="G20" s="14"/>
      <c r="H20" s="14"/>
      <c r="I20" s="14"/>
      <c r="J20" s="14"/>
    </row>
    <row r="21" spans="1:10" x14ac:dyDescent="0.25">
      <c r="A21" s="146" t="s">
        <v>17</v>
      </c>
      <c r="B21" s="146"/>
      <c r="C21" s="146"/>
      <c r="D21" s="146"/>
      <c r="E21" s="146"/>
      <c r="F21" s="14"/>
      <c r="G21" s="14"/>
      <c r="H21" s="14"/>
      <c r="I21" s="14"/>
      <c r="J21" s="14"/>
    </row>
    <row r="22" spans="1:10" x14ac:dyDescent="0.25">
      <c r="A22" s="15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147" t="s">
        <v>18</v>
      </c>
      <c r="B24" s="148"/>
      <c r="C24" s="148"/>
      <c r="D24" s="149"/>
      <c r="E24" s="14"/>
      <c r="F24" s="14"/>
      <c r="G24" s="134" t="s">
        <v>19</v>
      </c>
      <c r="H24" s="135"/>
      <c r="I24" s="136"/>
      <c r="J24" s="14"/>
    </row>
    <row r="25" spans="1:10" x14ac:dyDescent="0.25">
      <c r="A25" s="150"/>
      <c r="B25" s="151"/>
      <c r="C25" s="151"/>
      <c r="D25" s="152"/>
      <c r="E25" s="14"/>
      <c r="F25" s="14"/>
      <c r="G25" s="137"/>
      <c r="H25" s="138"/>
      <c r="I25" s="139"/>
      <c r="J25" s="14"/>
    </row>
    <row r="26" spans="1:10" x14ac:dyDescent="0.25">
      <c r="A26" s="150"/>
      <c r="B26" s="151"/>
      <c r="C26" s="151"/>
      <c r="D26" s="152"/>
      <c r="E26" s="14"/>
      <c r="F26" s="14"/>
      <c r="G26" s="137"/>
      <c r="H26" s="138"/>
      <c r="I26" s="139"/>
      <c r="J26" s="14"/>
    </row>
    <row r="27" spans="1:10" x14ac:dyDescent="0.25">
      <c r="A27" s="153"/>
      <c r="B27" s="154"/>
      <c r="C27" s="154"/>
      <c r="D27" s="155"/>
      <c r="E27" s="14"/>
      <c r="F27" s="14"/>
      <c r="G27" s="137"/>
      <c r="H27" s="138"/>
      <c r="I27" s="139"/>
      <c r="J27" s="14"/>
    </row>
    <row r="28" spans="1:10" x14ac:dyDescent="0.25">
      <c r="A28" s="14"/>
      <c r="B28" s="14"/>
      <c r="C28" s="14"/>
      <c r="D28" s="14"/>
      <c r="E28" s="14"/>
      <c r="F28" s="14"/>
      <c r="G28" s="137"/>
      <c r="H28" s="138"/>
      <c r="I28" s="139"/>
      <c r="J28" s="14"/>
    </row>
    <row r="29" spans="1:10" x14ac:dyDescent="0.25">
      <c r="A29" s="14"/>
      <c r="B29" s="14"/>
      <c r="C29" s="14"/>
      <c r="D29" s="14"/>
      <c r="E29" s="14"/>
      <c r="F29" s="14"/>
      <c r="G29" s="137"/>
      <c r="H29" s="138"/>
      <c r="I29" s="139"/>
      <c r="J29" s="14"/>
    </row>
    <row r="30" spans="1:10" x14ac:dyDescent="0.25">
      <c r="A30" s="14"/>
      <c r="B30" s="14"/>
      <c r="C30" s="14"/>
      <c r="D30" s="14"/>
      <c r="E30" s="14"/>
      <c r="F30" s="14"/>
      <c r="G30" s="140"/>
      <c r="H30" s="141"/>
      <c r="I30" s="142"/>
      <c r="J30" s="14"/>
    </row>
    <row r="31" spans="1:10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</row>
  </sheetData>
  <mergeCells count="13">
    <mergeCell ref="G24:I30"/>
    <mergeCell ref="A11:C11"/>
    <mergeCell ref="A13:D13"/>
    <mergeCell ref="A19:C19"/>
    <mergeCell ref="A20:E20"/>
    <mergeCell ref="A21:E21"/>
    <mergeCell ref="A24:D27"/>
    <mergeCell ref="A10:G10"/>
    <mergeCell ref="A1:B3"/>
    <mergeCell ref="H1:I1"/>
    <mergeCell ref="G3:I3"/>
    <mergeCell ref="A5:I5"/>
    <mergeCell ref="A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G9" sqref="G9"/>
    </sheetView>
  </sheetViews>
  <sheetFormatPr defaultColWidth="0" defaultRowHeight="15" x14ac:dyDescent="0.25"/>
  <cols>
    <col min="1" max="1" width="4.42578125" style="1" customWidth="1"/>
    <col min="2" max="2" width="37.85546875" style="1" customWidth="1"/>
    <col min="3" max="3" width="14.85546875" style="1" customWidth="1"/>
    <col min="4" max="4" width="12" style="1" customWidth="1"/>
    <col min="5" max="5" width="13.42578125" style="1" customWidth="1"/>
    <col min="6" max="6" width="13.5703125" style="1" customWidth="1"/>
    <col min="7" max="7" width="14" style="1" customWidth="1"/>
    <col min="8" max="8" width="14.28515625" style="1" customWidth="1"/>
    <col min="9" max="9" width="14.5703125" style="1" customWidth="1"/>
    <col min="10" max="11" width="8.7109375" style="1" customWidth="1"/>
    <col min="12" max="16384" width="8.7109375" style="1" hidden="1"/>
  </cols>
  <sheetData>
    <row r="1" spans="1:9" x14ac:dyDescent="0.25">
      <c r="A1" s="130" t="s">
        <v>10</v>
      </c>
      <c r="B1" s="130"/>
      <c r="H1" s="131" t="s">
        <v>11</v>
      </c>
      <c r="I1" s="131"/>
    </row>
    <row r="2" spans="1:9" x14ac:dyDescent="0.25">
      <c r="A2" s="130"/>
      <c r="B2" s="130"/>
    </row>
    <row r="3" spans="1:9" ht="44.25" customHeight="1" x14ac:dyDescent="0.25">
      <c r="A3" s="130"/>
      <c r="B3" s="130"/>
      <c r="G3" s="132" t="s">
        <v>21</v>
      </c>
      <c r="H3" s="132"/>
      <c r="I3" s="132"/>
    </row>
    <row r="4" spans="1:9" ht="13.5" customHeight="1" x14ac:dyDescent="0.25"/>
    <row r="5" spans="1:9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</row>
    <row r="6" spans="1:9" x14ac:dyDescent="0.25">
      <c r="A6" s="133" t="s">
        <v>24</v>
      </c>
      <c r="B6" s="133"/>
      <c r="C6" s="133"/>
      <c r="D6" s="133"/>
      <c r="E6" s="133"/>
      <c r="F6" s="133"/>
      <c r="G6" s="133"/>
      <c r="H6" s="133"/>
      <c r="I6" s="133"/>
    </row>
    <row r="7" spans="1:9" x14ac:dyDescent="0.25">
      <c r="A7" s="156" t="s">
        <v>22</v>
      </c>
      <c r="B7" s="156"/>
    </row>
    <row r="8" spans="1:9" ht="69" customHeight="1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</row>
    <row r="9" spans="1:9" ht="77.25" x14ac:dyDescent="0.25">
      <c r="A9" s="7">
        <v>1</v>
      </c>
      <c r="B9" s="28" t="s">
        <v>25</v>
      </c>
      <c r="C9" s="29" t="s">
        <v>26</v>
      </c>
      <c r="D9" s="8"/>
      <c r="E9" s="38">
        <v>85</v>
      </c>
      <c r="F9" s="37">
        <v>0.08</v>
      </c>
      <c r="G9" s="4">
        <f>(E9*F9)+E9</f>
        <v>91.8</v>
      </c>
      <c r="H9" s="38">
        <f>E9*D9</f>
        <v>0</v>
      </c>
      <c r="I9" s="6">
        <f>G9*D9</f>
        <v>0</v>
      </c>
    </row>
    <row r="10" spans="1:9" ht="104.25" customHeight="1" x14ac:dyDescent="0.25">
      <c r="A10" s="7">
        <v>2</v>
      </c>
      <c r="B10" s="30" t="s">
        <v>27</v>
      </c>
      <c r="C10" s="31" t="s">
        <v>26</v>
      </c>
      <c r="D10" s="8"/>
      <c r="E10" s="38">
        <v>170</v>
      </c>
      <c r="F10" s="37">
        <v>0.08</v>
      </c>
      <c r="G10" s="4">
        <f t="shared" ref="G10:G21" si="0">(E10*F10)+E10</f>
        <v>183.6</v>
      </c>
      <c r="H10" s="38">
        <f t="shared" ref="H10:H21" si="1">E10*D10</f>
        <v>0</v>
      </c>
      <c r="I10" s="6">
        <f t="shared" ref="I10:I21" si="2">G10*D10</f>
        <v>0</v>
      </c>
    </row>
    <row r="11" spans="1:9" ht="26.25" x14ac:dyDescent="0.25">
      <c r="A11" s="7">
        <v>3</v>
      </c>
      <c r="B11" s="28" t="s">
        <v>28</v>
      </c>
      <c r="C11" s="29" t="s">
        <v>26</v>
      </c>
      <c r="D11" s="8"/>
      <c r="E11" s="38">
        <v>35</v>
      </c>
      <c r="F11" s="37">
        <v>0.08</v>
      </c>
      <c r="G11" s="4">
        <f t="shared" si="0"/>
        <v>37.799999999999997</v>
      </c>
      <c r="H11" s="38">
        <f t="shared" si="1"/>
        <v>0</v>
      </c>
      <c r="I11" s="6">
        <f t="shared" si="2"/>
        <v>0</v>
      </c>
    </row>
    <row r="12" spans="1:9" ht="78" customHeight="1" x14ac:dyDescent="0.25">
      <c r="A12" s="7">
        <v>4</v>
      </c>
      <c r="B12" s="30" t="s">
        <v>29</v>
      </c>
      <c r="C12" s="31" t="s">
        <v>30</v>
      </c>
      <c r="D12" s="8"/>
      <c r="E12" s="38">
        <v>75</v>
      </c>
      <c r="F12" s="37">
        <v>0.08</v>
      </c>
      <c r="G12" s="4">
        <f t="shared" si="0"/>
        <v>81</v>
      </c>
      <c r="H12" s="38">
        <f t="shared" si="1"/>
        <v>0</v>
      </c>
      <c r="I12" s="6">
        <f t="shared" si="2"/>
        <v>0</v>
      </c>
    </row>
    <row r="13" spans="1:9" ht="153.75" x14ac:dyDescent="0.25">
      <c r="A13" s="7">
        <v>5</v>
      </c>
      <c r="B13" s="30" t="s">
        <v>31</v>
      </c>
      <c r="C13" s="31" t="s">
        <v>26</v>
      </c>
      <c r="D13" s="8"/>
      <c r="E13" s="38">
        <v>110</v>
      </c>
      <c r="F13" s="37">
        <v>0.08</v>
      </c>
      <c r="G13" s="4">
        <f t="shared" si="0"/>
        <v>118.8</v>
      </c>
      <c r="H13" s="38">
        <f t="shared" si="1"/>
        <v>0</v>
      </c>
      <c r="I13" s="6">
        <f t="shared" si="2"/>
        <v>0</v>
      </c>
    </row>
    <row r="14" spans="1:9" ht="128.25" x14ac:dyDescent="0.25">
      <c r="A14" s="7">
        <v>6</v>
      </c>
      <c r="B14" s="30" t="s">
        <v>32</v>
      </c>
      <c r="C14" s="31" t="s">
        <v>26</v>
      </c>
      <c r="D14" s="9"/>
      <c r="E14" s="38">
        <v>3800</v>
      </c>
      <c r="F14" s="37">
        <v>0.08</v>
      </c>
      <c r="G14" s="4">
        <f t="shared" si="0"/>
        <v>4104</v>
      </c>
      <c r="H14" s="38">
        <f t="shared" si="1"/>
        <v>0</v>
      </c>
      <c r="I14" s="6">
        <f t="shared" si="2"/>
        <v>0</v>
      </c>
    </row>
    <row r="15" spans="1:9" ht="39" x14ac:dyDescent="0.25">
      <c r="A15" s="10">
        <v>7</v>
      </c>
      <c r="B15" s="32" t="s">
        <v>33</v>
      </c>
      <c r="C15" s="33" t="s">
        <v>26</v>
      </c>
      <c r="D15" s="8"/>
      <c r="E15" s="39">
        <v>1500</v>
      </c>
      <c r="F15" s="37">
        <v>0.23</v>
      </c>
      <c r="G15" s="4">
        <f t="shared" si="0"/>
        <v>1845</v>
      </c>
      <c r="H15" s="38">
        <f t="shared" si="1"/>
        <v>0</v>
      </c>
      <c r="I15" s="6">
        <f t="shared" si="2"/>
        <v>0</v>
      </c>
    </row>
    <row r="16" spans="1:9" ht="51.75" x14ac:dyDescent="0.25">
      <c r="A16" s="10">
        <v>8</v>
      </c>
      <c r="B16" s="32" t="s">
        <v>34</v>
      </c>
      <c r="C16" s="33" t="s">
        <v>30</v>
      </c>
      <c r="D16" s="9"/>
      <c r="E16" s="39">
        <v>1000</v>
      </c>
      <c r="F16" s="37">
        <v>0.23</v>
      </c>
      <c r="G16" s="4">
        <f t="shared" si="0"/>
        <v>1230</v>
      </c>
      <c r="H16" s="38">
        <f t="shared" si="1"/>
        <v>0</v>
      </c>
      <c r="I16" s="6">
        <f t="shared" si="2"/>
        <v>0</v>
      </c>
    </row>
    <row r="17" spans="1:9" ht="26.25" x14ac:dyDescent="0.25">
      <c r="A17" s="10">
        <v>9</v>
      </c>
      <c r="B17" s="34" t="s">
        <v>35</v>
      </c>
      <c r="C17" s="35" t="s">
        <v>30</v>
      </c>
      <c r="D17" s="8"/>
      <c r="E17" s="39">
        <v>480</v>
      </c>
      <c r="F17" s="37">
        <v>0.23</v>
      </c>
      <c r="G17" s="4">
        <f t="shared" si="0"/>
        <v>590.4</v>
      </c>
      <c r="H17" s="38">
        <f t="shared" si="1"/>
        <v>0</v>
      </c>
      <c r="I17" s="6">
        <f t="shared" si="2"/>
        <v>0</v>
      </c>
    </row>
    <row r="18" spans="1:9" s="27" customFormat="1" x14ac:dyDescent="0.25">
      <c r="A18" s="10">
        <v>10</v>
      </c>
      <c r="B18" s="32" t="s">
        <v>36</v>
      </c>
      <c r="C18" s="33" t="s">
        <v>30</v>
      </c>
      <c r="D18" s="8"/>
      <c r="E18" s="39">
        <v>4350</v>
      </c>
      <c r="F18" s="37">
        <v>0.23</v>
      </c>
      <c r="G18" s="4">
        <f t="shared" si="0"/>
        <v>5350.5</v>
      </c>
      <c r="H18" s="38">
        <f t="shared" si="1"/>
        <v>0</v>
      </c>
      <c r="I18" s="6">
        <f t="shared" si="2"/>
        <v>0</v>
      </c>
    </row>
    <row r="19" spans="1:9" s="27" customFormat="1" x14ac:dyDescent="0.25">
      <c r="A19" s="10">
        <v>11</v>
      </c>
      <c r="B19" s="34" t="s">
        <v>37</v>
      </c>
      <c r="C19" s="35" t="s">
        <v>30</v>
      </c>
      <c r="D19" s="8"/>
      <c r="E19" s="39">
        <v>3100</v>
      </c>
      <c r="F19" s="37">
        <v>0.23</v>
      </c>
      <c r="G19" s="4">
        <f t="shared" si="0"/>
        <v>3813</v>
      </c>
      <c r="H19" s="38">
        <f t="shared" si="1"/>
        <v>0</v>
      </c>
      <c r="I19" s="6">
        <f t="shared" si="2"/>
        <v>0</v>
      </c>
    </row>
    <row r="20" spans="1:9" s="27" customFormat="1" x14ac:dyDescent="0.25">
      <c r="A20" s="10">
        <v>12</v>
      </c>
      <c r="B20" s="32" t="s">
        <v>38</v>
      </c>
      <c r="C20" s="33" t="s">
        <v>30</v>
      </c>
      <c r="D20" s="8"/>
      <c r="E20" s="39">
        <v>1900</v>
      </c>
      <c r="F20" s="37">
        <v>0.23</v>
      </c>
      <c r="G20" s="4">
        <f t="shared" si="0"/>
        <v>2337</v>
      </c>
      <c r="H20" s="38">
        <f t="shared" si="1"/>
        <v>0</v>
      </c>
      <c r="I20" s="6">
        <f t="shared" si="2"/>
        <v>0</v>
      </c>
    </row>
    <row r="21" spans="1:9" ht="38.25" x14ac:dyDescent="0.25">
      <c r="A21" s="10">
        <v>13</v>
      </c>
      <c r="B21" s="36" t="s">
        <v>39</v>
      </c>
      <c r="C21" s="35" t="s">
        <v>26</v>
      </c>
      <c r="D21" s="9"/>
      <c r="E21" s="39">
        <v>620</v>
      </c>
      <c r="F21" s="37">
        <v>0.08</v>
      </c>
      <c r="G21" s="4">
        <f t="shared" si="0"/>
        <v>669.6</v>
      </c>
      <c r="H21" s="38">
        <f t="shared" si="1"/>
        <v>0</v>
      </c>
      <c r="I21" s="6">
        <f t="shared" si="2"/>
        <v>0</v>
      </c>
    </row>
    <row r="22" spans="1:9" x14ac:dyDescent="0.25">
      <c r="A22" s="127" t="s">
        <v>0</v>
      </c>
      <c r="B22" s="128"/>
      <c r="C22" s="128"/>
      <c r="D22" s="128"/>
      <c r="E22" s="128"/>
      <c r="F22" s="128"/>
      <c r="G22" s="129"/>
      <c r="H22" s="38">
        <f>SUM(H9:H21)</f>
        <v>0</v>
      </c>
      <c r="I22" s="41">
        <f>SUM(I9:I21)</f>
        <v>0</v>
      </c>
    </row>
    <row r="23" spans="1:9" x14ac:dyDescent="0.25">
      <c r="A23" s="143" t="s">
        <v>23</v>
      </c>
      <c r="B23" s="143"/>
      <c r="C23" s="143"/>
      <c r="H23" s="40"/>
    </row>
    <row r="24" spans="1:9" x14ac:dyDescent="0.25">
      <c r="A24" s="15"/>
    </row>
    <row r="25" spans="1:9" x14ac:dyDescent="0.25">
      <c r="A25" s="144" t="s">
        <v>14</v>
      </c>
      <c r="B25" s="144"/>
      <c r="C25" s="144"/>
      <c r="D25" s="144"/>
      <c r="E25" s="16"/>
    </row>
    <row r="26" spans="1:9" x14ac:dyDescent="0.25">
      <c r="A26" s="21"/>
      <c r="B26" s="22"/>
      <c r="C26" s="22"/>
      <c r="D26" s="22"/>
      <c r="E26" s="22"/>
      <c r="F26" s="18"/>
    </row>
    <row r="27" spans="1:9" x14ac:dyDescent="0.25">
      <c r="A27" s="19"/>
      <c r="B27" s="16"/>
      <c r="C27" s="16"/>
      <c r="D27" s="16"/>
      <c r="E27" s="16"/>
      <c r="F27" s="20"/>
    </row>
    <row r="28" spans="1:9" x14ac:dyDescent="0.25">
      <c r="A28" s="19"/>
      <c r="B28" s="16"/>
      <c r="C28" s="16"/>
      <c r="D28" s="16"/>
      <c r="E28" s="16"/>
      <c r="F28" s="20"/>
    </row>
    <row r="29" spans="1:9" x14ac:dyDescent="0.25">
      <c r="A29" s="19"/>
      <c r="B29" s="16"/>
      <c r="C29" s="16"/>
      <c r="D29" s="16"/>
      <c r="E29" s="16"/>
      <c r="F29" s="20"/>
    </row>
    <row r="30" spans="1:9" x14ac:dyDescent="0.25">
      <c r="A30" s="23"/>
      <c r="B30" s="24"/>
      <c r="C30" s="24"/>
      <c r="D30" s="24"/>
      <c r="E30" s="24"/>
      <c r="F30" s="25"/>
    </row>
    <row r="31" spans="1:9" x14ac:dyDescent="0.25">
      <c r="A31" s="145" t="s">
        <v>15</v>
      </c>
      <c r="B31" s="145"/>
      <c r="C31" s="145"/>
      <c r="D31" s="17"/>
      <c r="E31" s="17"/>
    </row>
    <row r="32" spans="1:9" x14ac:dyDescent="0.25">
      <c r="A32" s="146" t="s">
        <v>16</v>
      </c>
      <c r="B32" s="146"/>
      <c r="C32" s="146"/>
      <c r="D32" s="146"/>
      <c r="E32" s="146"/>
    </row>
    <row r="33" spans="1:9" x14ac:dyDescent="0.25">
      <c r="A33" s="146" t="s">
        <v>17</v>
      </c>
      <c r="B33" s="146"/>
      <c r="C33" s="146"/>
      <c r="D33" s="146"/>
      <c r="E33" s="146"/>
    </row>
    <row r="34" spans="1:9" x14ac:dyDescent="0.25">
      <c r="A34" s="15"/>
    </row>
    <row r="36" spans="1:9" x14ac:dyDescent="0.25">
      <c r="A36" s="147" t="s">
        <v>18</v>
      </c>
      <c r="B36" s="148"/>
      <c r="C36" s="148"/>
      <c r="D36" s="149"/>
      <c r="G36" s="134" t="s">
        <v>19</v>
      </c>
      <c r="H36" s="135"/>
      <c r="I36" s="136"/>
    </row>
    <row r="37" spans="1:9" x14ac:dyDescent="0.25">
      <c r="A37" s="150"/>
      <c r="B37" s="151"/>
      <c r="C37" s="151"/>
      <c r="D37" s="152"/>
      <c r="G37" s="137"/>
      <c r="H37" s="138"/>
      <c r="I37" s="139"/>
    </row>
    <row r="38" spans="1:9" x14ac:dyDescent="0.25">
      <c r="A38" s="150"/>
      <c r="B38" s="151"/>
      <c r="C38" s="151"/>
      <c r="D38" s="152"/>
      <c r="G38" s="137"/>
      <c r="H38" s="138"/>
      <c r="I38" s="139"/>
    </row>
    <row r="39" spans="1:9" x14ac:dyDescent="0.25">
      <c r="A39" s="153"/>
      <c r="B39" s="154"/>
      <c r="C39" s="154"/>
      <c r="D39" s="155"/>
      <c r="G39" s="137"/>
      <c r="H39" s="138"/>
      <c r="I39" s="139"/>
    </row>
    <row r="40" spans="1:9" x14ac:dyDescent="0.25">
      <c r="G40" s="137"/>
      <c r="H40" s="138"/>
      <c r="I40" s="139"/>
    </row>
    <row r="41" spans="1:9" x14ac:dyDescent="0.25">
      <c r="G41" s="137"/>
      <c r="H41" s="138"/>
      <c r="I41" s="139"/>
    </row>
    <row r="42" spans="1:9" x14ac:dyDescent="0.25">
      <c r="G42" s="140"/>
      <c r="H42" s="141"/>
      <c r="I42" s="142"/>
    </row>
  </sheetData>
  <mergeCells count="14">
    <mergeCell ref="A23:C23"/>
    <mergeCell ref="A22:G22"/>
    <mergeCell ref="A1:B3"/>
    <mergeCell ref="H1:I1"/>
    <mergeCell ref="G3:I3"/>
    <mergeCell ref="A5:I5"/>
    <mergeCell ref="A6:I6"/>
    <mergeCell ref="A7:B7"/>
    <mergeCell ref="G36:I42"/>
    <mergeCell ref="A25:D25"/>
    <mergeCell ref="A31:C31"/>
    <mergeCell ref="A32:E32"/>
    <mergeCell ref="A33:E33"/>
    <mergeCell ref="A36:D39"/>
  </mergeCells>
  <dataValidations count="1">
    <dataValidation type="list" allowBlank="1" showInputMessage="1" showErrorMessage="1" sqref="C10:C21">
      <formula1>zeropięć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opLeftCell="A10" workbookViewId="0">
      <selection activeCell="J24" sqref="J24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0"/>
      <c r="B3" s="130"/>
      <c r="C3" s="14"/>
      <c r="D3" s="14"/>
      <c r="E3" s="14"/>
      <c r="F3" s="14"/>
      <c r="G3" s="132"/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40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x14ac:dyDescent="0.25">
      <c r="A9" s="7">
        <v>1</v>
      </c>
      <c r="B9" s="49" t="s">
        <v>277</v>
      </c>
      <c r="C9" s="29" t="s">
        <v>26</v>
      </c>
      <c r="D9" s="8"/>
      <c r="E9" s="11"/>
      <c r="F9" s="4"/>
      <c r="G9" s="4"/>
      <c r="H9" s="2"/>
      <c r="I9" s="6"/>
      <c r="J9" s="14"/>
    </row>
    <row r="10" spans="1:10" ht="38.25" x14ac:dyDescent="0.25">
      <c r="A10" s="7">
        <v>2</v>
      </c>
      <c r="B10" s="48" t="s">
        <v>278</v>
      </c>
      <c r="C10" s="31" t="s">
        <v>26</v>
      </c>
      <c r="D10" s="8"/>
      <c r="E10" s="11"/>
      <c r="F10" s="4"/>
      <c r="G10" s="4"/>
      <c r="H10" s="2"/>
      <c r="I10" s="6"/>
      <c r="J10" s="14"/>
    </row>
    <row r="11" spans="1:10" x14ac:dyDescent="0.25">
      <c r="A11" s="7">
        <v>3</v>
      </c>
      <c r="B11" s="91" t="s">
        <v>279</v>
      </c>
      <c r="C11" s="31" t="s">
        <v>26</v>
      </c>
      <c r="D11" s="8"/>
      <c r="E11" s="11"/>
      <c r="F11" s="4"/>
      <c r="G11" s="4"/>
      <c r="H11" s="2"/>
      <c r="I11" s="6"/>
      <c r="J11" s="14"/>
    </row>
    <row r="12" spans="1:10" x14ac:dyDescent="0.25">
      <c r="A12" s="7">
        <v>4</v>
      </c>
      <c r="B12" s="91" t="s">
        <v>280</v>
      </c>
      <c r="C12" s="31" t="s">
        <v>26</v>
      </c>
      <c r="D12" s="8"/>
      <c r="E12" s="11"/>
      <c r="F12" s="4"/>
      <c r="G12" s="4"/>
      <c r="H12" s="2"/>
      <c r="I12" s="6"/>
      <c r="J12" s="14"/>
    </row>
    <row r="13" spans="1:10" x14ac:dyDescent="0.25">
      <c r="A13" s="7">
        <v>5</v>
      </c>
      <c r="B13" s="91" t="s">
        <v>281</v>
      </c>
      <c r="C13" s="31" t="s">
        <v>26</v>
      </c>
      <c r="D13" s="8"/>
      <c r="E13" s="11"/>
      <c r="F13" s="4"/>
      <c r="G13" s="4"/>
      <c r="H13" s="2"/>
      <c r="I13" s="6"/>
      <c r="J13" s="14"/>
    </row>
    <row r="14" spans="1:10" x14ac:dyDescent="0.25">
      <c r="A14" s="7">
        <v>6</v>
      </c>
      <c r="B14" s="60" t="s">
        <v>282</v>
      </c>
      <c r="C14" s="31" t="s">
        <v>26</v>
      </c>
      <c r="D14" s="9"/>
      <c r="E14" s="11"/>
      <c r="F14" s="4"/>
      <c r="G14" s="4"/>
      <c r="H14" s="2"/>
      <c r="I14" s="6"/>
      <c r="J14" s="14"/>
    </row>
    <row r="15" spans="1:10" x14ac:dyDescent="0.25">
      <c r="A15" s="7">
        <v>7</v>
      </c>
      <c r="B15" s="60" t="s">
        <v>283</v>
      </c>
      <c r="C15" s="31" t="s">
        <v>26</v>
      </c>
      <c r="D15" s="9"/>
      <c r="E15" s="11"/>
      <c r="F15" s="4"/>
      <c r="G15" s="4"/>
      <c r="H15" s="2"/>
      <c r="I15" s="6"/>
      <c r="J15" s="43"/>
    </row>
    <row r="16" spans="1:10" ht="26.25" x14ac:dyDescent="0.25">
      <c r="A16" s="7">
        <v>8</v>
      </c>
      <c r="B16" s="92" t="s">
        <v>284</v>
      </c>
      <c r="C16" s="31" t="s">
        <v>26</v>
      </c>
      <c r="D16" s="9"/>
      <c r="E16" s="11"/>
      <c r="F16" s="4"/>
      <c r="G16" s="4"/>
      <c r="H16" s="2"/>
      <c r="I16" s="6"/>
      <c r="J16" s="43"/>
    </row>
    <row r="17" spans="1:10" x14ac:dyDescent="0.25">
      <c r="A17" s="7">
        <v>9</v>
      </c>
      <c r="B17" s="49" t="s">
        <v>285</v>
      </c>
      <c r="C17" s="29" t="s">
        <v>26</v>
      </c>
      <c r="D17" s="9"/>
      <c r="E17" s="11"/>
      <c r="F17" s="4"/>
      <c r="G17" s="4"/>
      <c r="H17" s="2"/>
      <c r="I17" s="6"/>
      <c r="J17" s="43"/>
    </row>
    <row r="18" spans="1:10" x14ac:dyDescent="0.25">
      <c r="A18" s="7">
        <v>10</v>
      </c>
      <c r="B18" s="49" t="s">
        <v>286</v>
      </c>
      <c r="C18" s="29" t="s">
        <v>26</v>
      </c>
      <c r="D18" s="9"/>
      <c r="E18" s="11"/>
      <c r="F18" s="4"/>
      <c r="G18" s="4"/>
      <c r="H18" s="2"/>
      <c r="I18" s="6"/>
      <c r="J18" s="43"/>
    </row>
    <row r="19" spans="1:10" ht="25.5" x14ac:dyDescent="0.25">
      <c r="A19" s="10">
        <v>11</v>
      </c>
      <c r="B19" s="93" t="s">
        <v>287</v>
      </c>
      <c r="C19" s="29" t="s">
        <v>26</v>
      </c>
      <c r="D19" s="8"/>
      <c r="E19" s="3"/>
      <c r="F19" s="4"/>
      <c r="G19" s="4"/>
      <c r="H19" s="5"/>
      <c r="I19" s="6"/>
      <c r="J19" s="14"/>
    </row>
    <row r="20" spans="1:10" x14ac:dyDescent="0.25">
      <c r="A20" s="10">
        <v>12</v>
      </c>
      <c r="B20" s="93" t="s">
        <v>288</v>
      </c>
      <c r="C20" s="29" t="s">
        <v>26</v>
      </c>
      <c r="D20" s="9"/>
      <c r="E20" s="3"/>
      <c r="F20" s="4"/>
      <c r="G20" s="4"/>
      <c r="H20" s="5"/>
      <c r="I20" s="6"/>
      <c r="J20" s="14"/>
    </row>
    <row r="21" spans="1:10" x14ac:dyDescent="0.25">
      <c r="A21" s="10">
        <v>13</v>
      </c>
      <c r="B21" s="93" t="s">
        <v>289</v>
      </c>
      <c r="C21" s="29" t="s">
        <v>26</v>
      </c>
      <c r="D21" s="8"/>
      <c r="E21" s="3"/>
      <c r="F21" s="4"/>
      <c r="G21" s="4"/>
      <c r="H21" s="5"/>
      <c r="I21" s="6"/>
      <c r="J21" s="14"/>
    </row>
    <row r="22" spans="1:10" x14ac:dyDescent="0.25">
      <c r="A22" s="10">
        <v>14</v>
      </c>
      <c r="B22" s="93" t="s">
        <v>290</v>
      </c>
      <c r="C22" s="29" t="s">
        <v>26</v>
      </c>
      <c r="D22" s="9"/>
      <c r="E22" s="3"/>
      <c r="F22" s="4"/>
      <c r="G22" s="4"/>
      <c r="H22" s="5"/>
      <c r="I22" s="6"/>
      <c r="J22" s="14"/>
    </row>
    <row r="23" spans="1:10" x14ac:dyDescent="0.25">
      <c r="A23" s="127" t="s">
        <v>0</v>
      </c>
      <c r="B23" s="128"/>
      <c r="C23" s="128"/>
      <c r="D23" s="128"/>
      <c r="E23" s="128"/>
      <c r="F23" s="128"/>
      <c r="G23" s="129"/>
      <c r="H23" s="13"/>
      <c r="I23" s="13"/>
      <c r="J23" s="14"/>
    </row>
    <row r="24" spans="1:10" x14ac:dyDescent="0.25">
      <c r="A24" s="143" t="s">
        <v>20</v>
      </c>
      <c r="B24" s="143"/>
      <c r="C24" s="143"/>
      <c r="D24" s="14"/>
      <c r="E24" s="14"/>
      <c r="F24" s="14"/>
      <c r="G24" s="14"/>
      <c r="H24" s="14"/>
      <c r="I24" s="14"/>
      <c r="J24" s="14"/>
    </row>
    <row r="25" spans="1:10" x14ac:dyDescent="0.25">
      <c r="A25" s="15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5">
      <c r="A26" s="144" t="s">
        <v>14</v>
      </c>
      <c r="B26" s="144"/>
      <c r="C26" s="144"/>
      <c r="D26" s="144"/>
      <c r="E26" s="16"/>
      <c r="F26" s="14"/>
      <c r="G26" s="14"/>
      <c r="H26" s="14"/>
      <c r="I26" s="14"/>
      <c r="J26" s="14"/>
    </row>
    <row r="27" spans="1:10" x14ac:dyDescent="0.25">
      <c r="A27" s="21"/>
      <c r="B27" s="22"/>
      <c r="C27" s="22"/>
      <c r="D27" s="22"/>
      <c r="E27" s="22"/>
      <c r="F27" s="18"/>
      <c r="G27" s="14"/>
      <c r="H27" s="14"/>
      <c r="I27" s="14"/>
      <c r="J27" s="14"/>
    </row>
    <row r="28" spans="1:10" x14ac:dyDescent="0.25">
      <c r="A28" s="19"/>
      <c r="B28" s="16"/>
      <c r="C28" s="16"/>
      <c r="D28" s="16"/>
      <c r="E28" s="16"/>
      <c r="F28" s="20"/>
      <c r="G28" s="14"/>
      <c r="H28" s="14"/>
      <c r="I28" s="14"/>
      <c r="J28" s="14"/>
    </row>
    <row r="29" spans="1:10" x14ac:dyDescent="0.25">
      <c r="A29" s="19"/>
      <c r="B29" s="16"/>
      <c r="C29" s="16"/>
      <c r="D29" s="16"/>
      <c r="E29" s="16"/>
      <c r="F29" s="20"/>
      <c r="G29" s="14"/>
      <c r="H29" s="14"/>
      <c r="I29" s="14"/>
      <c r="J29" s="14"/>
    </row>
    <row r="30" spans="1:10" x14ac:dyDescent="0.25">
      <c r="A30" s="19"/>
      <c r="B30" s="16"/>
      <c r="C30" s="16"/>
      <c r="D30" s="16"/>
      <c r="E30" s="16"/>
      <c r="F30" s="20"/>
      <c r="G30" s="14"/>
      <c r="H30" s="14"/>
      <c r="I30" s="14"/>
      <c r="J30" s="14"/>
    </row>
    <row r="31" spans="1:10" x14ac:dyDescent="0.25">
      <c r="A31" s="23"/>
      <c r="B31" s="24"/>
      <c r="C31" s="24"/>
      <c r="D31" s="24"/>
      <c r="E31" s="24"/>
      <c r="F31" s="25"/>
      <c r="G31" s="14"/>
      <c r="H31" s="14"/>
      <c r="I31" s="14"/>
      <c r="J31" s="14"/>
    </row>
    <row r="32" spans="1:10" x14ac:dyDescent="0.25">
      <c r="A32" s="145" t="s">
        <v>15</v>
      </c>
      <c r="B32" s="145"/>
      <c r="C32" s="145"/>
      <c r="D32" s="17"/>
      <c r="E32" s="17"/>
      <c r="F32" s="14"/>
      <c r="G32" s="14"/>
      <c r="H32" s="14"/>
      <c r="I32" s="14"/>
      <c r="J32" s="14"/>
    </row>
    <row r="33" spans="1:10" x14ac:dyDescent="0.25">
      <c r="A33" s="146" t="s">
        <v>16</v>
      </c>
      <c r="B33" s="146"/>
      <c r="C33" s="146"/>
      <c r="D33" s="146"/>
      <c r="E33" s="146"/>
      <c r="F33" s="14"/>
      <c r="G33" s="14"/>
      <c r="H33" s="14"/>
      <c r="I33" s="14"/>
      <c r="J33" s="14"/>
    </row>
    <row r="34" spans="1:10" x14ac:dyDescent="0.25">
      <c r="A34" s="146" t="s">
        <v>17</v>
      </c>
      <c r="B34" s="146"/>
      <c r="C34" s="146"/>
      <c r="D34" s="146"/>
      <c r="E34" s="146"/>
      <c r="F34" s="14"/>
      <c r="G34" s="14"/>
      <c r="H34" s="14"/>
      <c r="I34" s="14"/>
      <c r="J34" s="14"/>
    </row>
    <row r="35" spans="1:10" x14ac:dyDescent="0.25">
      <c r="A35" s="15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7" t="s">
        <v>18</v>
      </c>
      <c r="B37" s="148"/>
      <c r="C37" s="148"/>
      <c r="D37" s="149"/>
      <c r="E37" s="14"/>
      <c r="F37" s="14"/>
      <c r="G37" s="134" t="s">
        <v>19</v>
      </c>
      <c r="H37" s="135"/>
      <c r="I37" s="136"/>
      <c r="J37" s="14"/>
    </row>
    <row r="38" spans="1:10" x14ac:dyDescent="0.25">
      <c r="A38" s="150"/>
      <c r="B38" s="151"/>
      <c r="C38" s="151"/>
      <c r="D38" s="152"/>
      <c r="E38" s="14"/>
      <c r="F38" s="14"/>
      <c r="G38" s="137"/>
      <c r="H38" s="138"/>
      <c r="I38" s="139"/>
      <c r="J38" s="14"/>
    </row>
    <row r="39" spans="1:10" x14ac:dyDescent="0.25">
      <c r="A39" s="150"/>
      <c r="B39" s="151"/>
      <c r="C39" s="151"/>
      <c r="D39" s="152"/>
      <c r="E39" s="14"/>
      <c r="F39" s="14"/>
      <c r="G39" s="137"/>
      <c r="H39" s="138"/>
      <c r="I39" s="139"/>
      <c r="J39" s="14"/>
    </row>
    <row r="40" spans="1:10" x14ac:dyDescent="0.25">
      <c r="A40" s="153"/>
      <c r="B40" s="154"/>
      <c r="C40" s="154"/>
      <c r="D40" s="155"/>
      <c r="E40" s="14"/>
      <c r="F40" s="14"/>
      <c r="G40" s="137"/>
      <c r="H40" s="138"/>
      <c r="I40" s="139"/>
      <c r="J40" s="14"/>
    </row>
    <row r="41" spans="1:10" x14ac:dyDescent="0.25">
      <c r="A41" s="14"/>
      <c r="B41" s="14"/>
      <c r="C41" s="14"/>
      <c r="D41" s="14"/>
      <c r="E41" s="14"/>
      <c r="F41" s="14"/>
      <c r="G41" s="137"/>
      <c r="H41" s="138"/>
      <c r="I41" s="139"/>
      <c r="J41" s="14"/>
    </row>
    <row r="42" spans="1:10" x14ac:dyDescent="0.25">
      <c r="A42" s="14"/>
      <c r="B42" s="14"/>
      <c r="C42" s="14"/>
      <c r="D42" s="14"/>
      <c r="E42" s="14"/>
      <c r="F42" s="14"/>
      <c r="G42" s="137"/>
      <c r="H42" s="138"/>
      <c r="I42" s="139"/>
      <c r="J42" s="14"/>
    </row>
    <row r="43" spans="1:10" x14ac:dyDescent="0.25">
      <c r="A43" s="14"/>
      <c r="B43" s="14"/>
      <c r="C43" s="14"/>
      <c r="D43" s="14"/>
      <c r="E43" s="14"/>
      <c r="F43" s="14"/>
      <c r="G43" s="140"/>
      <c r="H43" s="141"/>
      <c r="I43" s="142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</row>
  </sheetData>
  <mergeCells count="13">
    <mergeCell ref="G37:I43"/>
    <mergeCell ref="A24:C24"/>
    <mergeCell ref="A26:D26"/>
    <mergeCell ref="A32:C32"/>
    <mergeCell ref="A33:E33"/>
    <mergeCell ref="A34:E34"/>
    <mergeCell ref="A37:D40"/>
    <mergeCell ref="A23:G23"/>
    <mergeCell ref="A1:B3"/>
    <mergeCell ref="H1:I1"/>
    <mergeCell ref="G3:I3"/>
    <mergeCell ref="A5:I5"/>
    <mergeCell ref="A6:I6"/>
  </mergeCells>
  <dataValidations count="1">
    <dataValidation type="list" allowBlank="1" showInputMessage="1" showErrorMessage="1" sqref="D14:D22 C10:C22">
      <formula1>zeropięć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G9" sqref="G9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ht="42" customHeight="1" x14ac:dyDescent="0.25">
      <c r="A3" s="130"/>
      <c r="B3" s="130"/>
      <c r="C3" s="14"/>
      <c r="D3" s="14"/>
      <c r="E3" s="14"/>
      <c r="F3" s="14"/>
      <c r="G3" s="132" t="s">
        <v>41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57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5" t="s">
        <v>58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25.5" x14ac:dyDescent="0.25">
      <c r="A9" s="7">
        <v>1</v>
      </c>
      <c r="B9" s="44" t="s">
        <v>42</v>
      </c>
      <c r="C9" s="29" t="s">
        <v>26</v>
      </c>
      <c r="D9" s="8"/>
      <c r="E9" s="38">
        <v>125</v>
      </c>
      <c r="F9" s="37">
        <v>0.23</v>
      </c>
      <c r="G9" s="47">
        <f>(E9*F9)+E9</f>
        <v>153.75</v>
      </c>
      <c r="H9" s="38">
        <f>E9*D9</f>
        <v>0</v>
      </c>
      <c r="I9" s="6">
        <f>G9*D9</f>
        <v>0</v>
      </c>
      <c r="J9" s="14"/>
    </row>
    <row r="10" spans="1:10" ht="17.25" customHeight="1" x14ac:dyDescent="0.25">
      <c r="A10" s="7">
        <v>2</v>
      </c>
      <c r="B10" s="44" t="s">
        <v>43</v>
      </c>
      <c r="C10" s="31" t="s">
        <v>26</v>
      </c>
      <c r="D10" s="8"/>
      <c r="E10" s="38">
        <v>264</v>
      </c>
      <c r="F10" s="37">
        <v>0.23</v>
      </c>
      <c r="G10" s="47">
        <f t="shared" ref="G10:G22" si="0">(E10*F10)+E10</f>
        <v>324.72000000000003</v>
      </c>
      <c r="H10" s="38">
        <f t="shared" ref="H10:H22" si="1">E10*D10</f>
        <v>0</v>
      </c>
      <c r="I10" s="6">
        <f t="shared" ref="I10:I22" si="2">G10*D10</f>
        <v>0</v>
      </c>
      <c r="J10" s="14"/>
    </row>
    <row r="11" spans="1:10" ht="76.5" x14ac:dyDescent="0.25">
      <c r="A11" s="7">
        <v>3</v>
      </c>
      <c r="B11" s="44" t="s">
        <v>44</v>
      </c>
      <c r="C11" s="31" t="s">
        <v>26</v>
      </c>
      <c r="D11" s="8"/>
      <c r="E11" s="38">
        <v>189</v>
      </c>
      <c r="F11" s="37">
        <v>0.23</v>
      </c>
      <c r="G11" s="47">
        <f t="shared" si="0"/>
        <v>232.47</v>
      </c>
      <c r="H11" s="38">
        <f t="shared" si="1"/>
        <v>0</v>
      </c>
      <c r="I11" s="6">
        <f t="shared" si="2"/>
        <v>0</v>
      </c>
      <c r="J11" s="14"/>
    </row>
    <row r="12" spans="1:10" ht="38.25" x14ac:dyDescent="0.25">
      <c r="A12" s="7">
        <v>4</v>
      </c>
      <c r="B12" s="44" t="s">
        <v>45</v>
      </c>
      <c r="C12" s="31" t="s">
        <v>26</v>
      </c>
      <c r="D12" s="8"/>
      <c r="E12" s="38">
        <v>270</v>
      </c>
      <c r="F12" s="37">
        <v>0.23</v>
      </c>
      <c r="G12" s="47">
        <f t="shared" si="0"/>
        <v>332.1</v>
      </c>
      <c r="H12" s="38">
        <f t="shared" si="1"/>
        <v>0</v>
      </c>
      <c r="I12" s="6">
        <f t="shared" si="2"/>
        <v>0</v>
      </c>
      <c r="J12" s="14"/>
    </row>
    <row r="13" spans="1:10" ht="76.5" x14ac:dyDescent="0.25">
      <c r="A13" s="7">
        <v>5</v>
      </c>
      <c r="B13" s="44" t="s">
        <v>46</v>
      </c>
      <c r="C13" s="31" t="s">
        <v>26</v>
      </c>
      <c r="D13" s="8"/>
      <c r="E13" s="38">
        <v>233</v>
      </c>
      <c r="F13" s="37">
        <v>0.23</v>
      </c>
      <c r="G13" s="47">
        <f t="shared" si="0"/>
        <v>286.59000000000003</v>
      </c>
      <c r="H13" s="38">
        <f t="shared" si="1"/>
        <v>0</v>
      </c>
      <c r="I13" s="6">
        <f t="shared" si="2"/>
        <v>0</v>
      </c>
      <c r="J13" s="14"/>
    </row>
    <row r="14" spans="1:10" ht="63.75" x14ac:dyDescent="0.25">
      <c r="A14" s="7">
        <v>6</v>
      </c>
      <c r="B14" s="44" t="s">
        <v>47</v>
      </c>
      <c r="C14" s="31" t="s">
        <v>26</v>
      </c>
      <c r="D14" s="9"/>
      <c r="E14" s="38">
        <v>204</v>
      </c>
      <c r="F14" s="37">
        <v>0.23</v>
      </c>
      <c r="G14" s="47">
        <f t="shared" si="0"/>
        <v>250.92000000000002</v>
      </c>
      <c r="H14" s="38">
        <f t="shared" si="1"/>
        <v>0</v>
      </c>
      <c r="I14" s="6">
        <f t="shared" si="2"/>
        <v>0</v>
      </c>
      <c r="J14" s="14"/>
    </row>
    <row r="15" spans="1:10" ht="114.75" x14ac:dyDescent="0.25">
      <c r="A15" s="7">
        <v>7</v>
      </c>
      <c r="B15" s="44" t="s">
        <v>48</v>
      </c>
      <c r="C15" s="31" t="s">
        <v>26</v>
      </c>
      <c r="D15" s="9"/>
      <c r="E15" s="38">
        <v>240</v>
      </c>
      <c r="F15" s="37">
        <v>0.23</v>
      </c>
      <c r="G15" s="47">
        <f t="shared" si="0"/>
        <v>295.2</v>
      </c>
      <c r="H15" s="38">
        <f t="shared" si="1"/>
        <v>0</v>
      </c>
      <c r="I15" s="6">
        <f t="shared" si="2"/>
        <v>0</v>
      </c>
      <c r="J15" s="42"/>
    </row>
    <row r="16" spans="1:10" ht="127.5" x14ac:dyDescent="0.25">
      <c r="A16" s="7">
        <v>8</v>
      </c>
      <c r="B16" s="44" t="s">
        <v>49</v>
      </c>
      <c r="C16" s="31" t="s">
        <v>26</v>
      </c>
      <c r="D16" s="9"/>
      <c r="E16" s="38">
        <v>632</v>
      </c>
      <c r="F16" s="37">
        <v>0.23</v>
      </c>
      <c r="G16" s="47">
        <f t="shared" si="0"/>
        <v>777.36</v>
      </c>
      <c r="H16" s="38">
        <f t="shared" si="1"/>
        <v>0</v>
      </c>
      <c r="I16" s="6">
        <f t="shared" si="2"/>
        <v>0</v>
      </c>
      <c r="J16" s="42"/>
    </row>
    <row r="17" spans="1:10" ht="76.5" x14ac:dyDescent="0.25">
      <c r="A17" s="7">
        <v>9</v>
      </c>
      <c r="B17" s="44" t="s">
        <v>50</v>
      </c>
      <c r="C17" s="29" t="s">
        <v>26</v>
      </c>
      <c r="D17" s="9"/>
      <c r="E17" s="38">
        <v>250</v>
      </c>
      <c r="F17" s="37">
        <v>0.23</v>
      </c>
      <c r="G17" s="47">
        <f t="shared" si="0"/>
        <v>307.5</v>
      </c>
      <c r="H17" s="38">
        <f t="shared" si="1"/>
        <v>0</v>
      </c>
      <c r="I17" s="6">
        <f t="shared" si="2"/>
        <v>0</v>
      </c>
      <c r="J17" s="42"/>
    </row>
    <row r="18" spans="1:10" x14ac:dyDescent="0.25">
      <c r="A18" s="7">
        <v>10</v>
      </c>
      <c r="B18" s="44" t="s">
        <v>51</v>
      </c>
      <c r="C18" s="29" t="s">
        <v>26</v>
      </c>
      <c r="D18" s="9"/>
      <c r="E18" s="38">
        <v>2000</v>
      </c>
      <c r="F18" s="37">
        <v>0.23</v>
      </c>
      <c r="G18" s="47">
        <f t="shared" si="0"/>
        <v>2460</v>
      </c>
      <c r="H18" s="38">
        <f t="shared" si="1"/>
        <v>0</v>
      </c>
      <c r="I18" s="6">
        <f t="shared" si="2"/>
        <v>0</v>
      </c>
      <c r="J18" s="42"/>
    </row>
    <row r="19" spans="1:10" ht="51.75" x14ac:dyDescent="0.25">
      <c r="A19" s="10">
        <v>11</v>
      </c>
      <c r="B19" s="45" t="s">
        <v>52</v>
      </c>
      <c r="C19" s="33" t="s">
        <v>26</v>
      </c>
      <c r="D19" s="8"/>
      <c r="E19" s="39">
        <v>228</v>
      </c>
      <c r="F19" s="37">
        <v>0.23</v>
      </c>
      <c r="G19" s="47">
        <f t="shared" si="0"/>
        <v>280.44</v>
      </c>
      <c r="H19" s="38">
        <f t="shared" si="1"/>
        <v>0</v>
      </c>
      <c r="I19" s="6">
        <f t="shared" si="2"/>
        <v>0</v>
      </c>
      <c r="J19" s="14"/>
    </row>
    <row r="20" spans="1:10" ht="26.25" x14ac:dyDescent="0.25">
      <c r="A20" s="10">
        <v>12</v>
      </c>
      <c r="B20" s="46" t="s">
        <v>53</v>
      </c>
      <c r="C20" s="33" t="s">
        <v>26</v>
      </c>
      <c r="D20" s="9"/>
      <c r="E20" s="39">
        <v>258</v>
      </c>
      <c r="F20" s="37">
        <v>0.23</v>
      </c>
      <c r="G20" s="47">
        <f t="shared" si="0"/>
        <v>317.34000000000003</v>
      </c>
      <c r="H20" s="38">
        <f t="shared" si="1"/>
        <v>0</v>
      </c>
      <c r="I20" s="6">
        <f t="shared" si="2"/>
        <v>0</v>
      </c>
      <c r="J20" s="14"/>
    </row>
    <row r="21" spans="1:10" ht="26.25" x14ac:dyDescent="0.25">
      <c r="A21" s="10">
        <v>13</v>
      </c>
      <c r="B21" s="46" t="s">
        <v>54</v>
      </c>
      <c r="C21" s="33" t="s">
        <v>26</v>
      </c>
      <c r="D21" s="8"/>
      <c r="E21" s="39">
        <v>1200</v>
      </c>
      <c r="F21" s="37">
        <v>0.23</v>
      </c>
      <c r="G21" s="47">
        <f t="shared" si="0"/>
        <v>1476</v>
      </c>
      <c r="H21" s="38">
        <f t="shared" si="1"/>
        <v>0</v>
      </c>
      <c r="I21" s="6">
        <f t="shared" si="2"/>
        <v>0</v>
      </c>
      <c r="J21" s="14"/>
    </row>
    <row r="22" spans="1:10" ht="39" x14ac:dyDescent="0.25">
      <c r="A22" s="10">
        <v>14</v>
      </c>
      <c r="B22" s="45" t="s">
        <v>55</v>
      </c>
      <c r="C22" s="33" t="s">
        <v>26</v>
      </c>
      <c r="D22" s="9"/>
      <c r="E22" s="39">
        <v>161</v>
      </c>
      <c r="F22" s="37">
        <v>0.23</v>
      </c>
      <c r="G22" s="47">
        <f t="shared" si="0"/>
        <v>198.03</v>
      </c>
      <c r="H22" s="38">
        <f t="shared" si="1"/>
        <v>0</v>
      </c>
      <c r="I22" s="6">
        <f t="shared" si="2"/>
        <v>0</v>
      </c>
      <c r="J22" s="14"/>
    </row>
    <row r="23" spans="1:10" x14ac:dyDescent="0.25">
      <c r="A23" s="127" t="s">
        <v>0</v>
      </c>
      <c r="B23" s="128"/>
      <c r="C23" s="128"/>
      <c r="D23" s="128"/>
      <c r="E23" s="128"/>
      <c r="F23" s="128"/>
      <c r="G23" s="129"/>
      <c r="H23" s="41">
        <f>SUM(H9:H22)</f>
        <v>0</v>
      </c>
      <c r="I23" s="41">
        <f>SUM(I9:I22)</f>
        <v>0</v>
      </c>
      <c r="J23" s="14"/>
    </row>
    <row r="24" spans="1:10" x14ac:dyDescent="0.25">
      <c r="A24" s="143" t="s">
        <v>56</v>
      </c>
      <c r="B24" s="143"/>
      <c r="C24" s="143"/>
      <c r="D24" s="14"/>
      <c r="E24" s="14"/>
      <c r="F24" s="14"/>
      <c r="G24" s="14"/>
      <c r="H24" s="14"/>
      <c r="I24" s="14"/>
      <c r="J24" s="14"/>
    </row>
    <row r="25" spans="1:10" x14ac:dyDescent="0.25">
      <c r="A25" s="15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5">
      <c r="A26" s="144" t="s">
        <v>14</v>
      </c>
      <c r="B26" s="144"/>
      <c r="C26" s="144"/>
      <c r="D26" s="144"/>
      <c r="E26" s="16"/>
      <c r="F26" s="14"/>
      <c r="G26" s="14"/>
      <c r="H26" s="14"/>
      <c r="I26" s="14"/>
      <c r="J26" s="14"/>
    </row>
    <row r="27" spans="1:10" x14ac:dyDescent="0.25">
      <c r="A27" s="21"/>
      <c r="B27" s="22"/>
      <c r="C27" s="22"/>
      <c r="D27" s="22"/>
      <c r="E27" s="22"/>
      <c r="F27" s="18"/>
      <c r="G27" s="14"/>
      <c r="H27" s="14"/>
      <c r="I27" s="14"/>
      <c r="J27" s="14"/>
    </row>
    <row r="28" spans="1:10" x14ac:dyDescent="0.25">
      <c r="A28" s="19"/>
      <c r="B28" s="16"/>
      <c r="C28" s="16"/>
      <c r="D28" s="16"/>
      <c r="E28" s="16"/>
      <c r="F28" s="20"/>
      <c r="G28" s="14"/>
      <c r="H28" s="14"/>
      <c r="I28" s="14"/>
      <c r="J28" s="14"/>
    </row>
    <row r="29" spans="1:10" x14ac:dyDescent="0.25">
      <c r="A29" s="19"/>
      <c r="B29" s="16"/>
      <c r="C29" s="16"/>
      <c r="D29" s="16"/>
      <c r="E29" s="16"/>
      <c r="F29" s="20"/>
      <c r="G29" s="14"/>
      <c r="H29" s="14"/>
      <c r="I29" s="14"/>
      <c r="J29" s="14"/>
    </row>
    <row r="30" spans="1:10" x14ac:dyDescent="0.25">
      <c r="A30" s="19"/>
      <c r="B30" s="16"/>
      <c r="C30" s="16"/>
      <c r="D30" s="16"/>
      <c r="E30" s="16"/>
      <c r="F30" s="20"/>
      <c r="G30" s="14"/>
      <c r="H30" s="14"/>
      <c r="I30" s="14"/>
      <c r="J30" s="14"/>
    </row>
    <row r="31" spans="1:10" x14ac:dyDescent="0.25">
      <c r="A31" s="23"/>
      <c r="B31" s="24"/>
      <c r="C31" s="24"/>
      <c r="D31" s="24"/>
      <c r="E31" s="24"/>
      <c r="F31" s="25"/>
      <c r="G31" s="14"/>
      <c r="H31" s="14"/>
      <c r="I31" s="14"/>
      <c r="J31" s="14"/>
    </row>
    <row r="32" spans="1:10" x14ac:dyDescent="0.25">
      <c r="A32" s="145" t="s">
        <v>15</v>
      </c>
      <c r="B32" s="145"/>
      <c r="C32" s="145"/>
      <c r="D32" s="17"/>
      <c r="E32" s="17"/>
      <c r="F32" s="14"/>
      <c r="G32" s="14"/>
      <c r="H32" s="14"/>
      <c r="I32" s="14"/>
      <c r="J32" s="14"/>
    </row>
    <row r="33" spans="1:10" x14ac:dyDescent="0.25">
      <c r="A33" s="146" t="s">
        <v>16</v>
      </c>
      <c r="B33" s="146"/>
      <c r="C33" s="146"/>
      <c r="D33" s="146"/>
      <c r="E33" s="146"/>
      <c r="F33" s="14"/>
      <c r="G33" s="14"/>
      <c r="H33" s="14"/>
      <c r="I33" s="14"/>
      <c r="J33" s="14"/>
    </row>
    <row r="34" spans="1:10" x14ac:dyDescent="0.25">
      <c r="A34" s="146" t="s">
        <v>17</v>
      </c>
      <c r="B34" s="146"/>
      <c r="C34" s="146"/>
      <c r="D34" s="146"/>
      <c r="E34" s="146"/>
      <c r="F34" s="14"/>
      <c r="G34" s="14"/>
      <c r="H34" s="14"/>
      <c r="I34" s="14"/>
      <c r="J34" s="14"/>
    </row>
    <row r="35" spans="1:10" x14ac:dyDescent="0.25">
      <c r="A35" s="15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7" t="s">
        <v>18</v>
      </c>
      <c r="B37" s="148"/>
      <c r="C37" s="148"/>
      <c r="D37" s="149"/>
      <c r="E37" s="14"/>
      <c r="F37" s="14"/>
      <c r="G37" s="134" t="s">
        <v>19</v>
      </c>
      <c r="H37" s="135"/>
      <c r="I37" s="136"/>
      <c r="J37" s="14"/>
    </row>
    <row r="38" spans="1:10" x14ac:dyDescent="0.25">
      <c r="A38" s="150"/>
      <c r="B38" s="151"/>
      <c r="C38" s="151"/>
      <c r="D38" s="152"/>
      <c r="E38" s="14"/>
      <c r="F38" s="14"/>
      <c r="G38" s="137"/>
      <c r="H38" s="138"/>
      <c r="I38" s="139"/>
      <c r="J38" s="14"/>
    </row>
    <row r="39" spans="1:10" x14ac:dyDescent="0.25">
      <c r="A39" s="150"/>
      <c r="B39" s="151"/>
      <c r="C39" s="151"/>
      <c r="D39" s="152"/>
      <c r="E39" s="14"/>
      <c r="F39" s="14"/>
      <c r="G39" s="137"/>
      <c r="H39" s="138"/>
      <c r="I39" s="139"/>
      <c r="J39" s="14"/>
    </row>
    <row r="40" spans="1:10" x14ac:dyDescent="0.25">
      <c r="A40" s="153"/>
      <c r="B40" s="154"/>
      <c r="C40" s="154"/>
      <c r="D40" s="155"/>
      <c r="E40" s="14"/>
      <c r="F40" s="14"/>
      <c r="G40" s="137"/>
      <c r="H40" s="138"/>
      <c r="I40" s="139"/>
      <c r="J40" s="14"/>
    </row>
    <row r="41" spans="1:10" x14ac:dyDescent="0.25">
      <c r="A41" s="14"/>
      <c r="B41" s="14"/>
      <c r="C41" s="14"/>
      <c r="D41" s="14"/>
      <c r="E41" s="14"/>
      <c r="F41" s="14"/>
      <c r="G41" s="137"/>
      <c r="H41" s="138"/>
      <c r="I41" s="139"/>
      <c r="J41" s="14"/>
    </row>
    <row r="42" spans="1:10" x14ac:dyDescent="0.25">
      <c r="A42" s="14"/>
      <c r="B42" s="14"/>
      <c r="C42" s="14"/>
      <c r="D42" s="14"/>
      <c r="E42" s="14"/>
      <c r="F42" s="14"/>
      <c r="G42" s="137"/>
      <c r="H42" s="138"/>
      <c r="I42" s="139"/>
      <c r="J42" s="14"/>
    </row>
    <row r="43" spans="1:10" x14ac:dyDescent="0.25">
      <c r="A43" s="14"/>
      <c r="B43" s="14"/>
      <c r="C43" s="14"/>
      <c r="D43" s="14"/>
      <c r="E43" s="14"/>
      <c r="F43" s="14"/>
      <c r="G43" s="140"/>
      <c r="H43" s="141"/>
      <c r="I43" s="142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</row>
  </sheetData>
  <mergeCells count="13">
    <mergeCell ref="A37:D40"/>
    <mergeCell ref="G37:I43"/>
    <mergeCell ref="A23:G23"/>
    <mergeCell ref="A24:C24"/>
    <mergeCell ref="A26:D26"/>
    <mergeCell ref="A32:C32"/>
    <mergeCell ref="A33:E33"/>
    <mergeCell ref="A34:E34"/>
    <mergeCell ref="H1:I1"/>
    <mergeCell ref="G3:I3"/>
    <mergeCell ref="A5:I5"/>
    <mergeCell ref="A6:I6"/>
    <mergeCell ref="A1:B3"/>
  </mergeCells>
  <dataValidations count="1">
    <dataValidation type="list" allowBlank="1" showInputMessage="1" showErrorMessage="1" sqref="C10:C22">
      <formula1>zeropięć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J13" sqref="J13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ht="45" customHeight="1" x14ac:dyDescent="0.25">
      <c r="A3" s="130"/>
      <c r="B3" s="130"/>
      <c r="C3" s="14"/>
      <c r="D3" s="14"/>
      <c r="E3" s="14"/>
      <c r="F3" s="14"/>
      <c r="G3" s="132" t="s">
        <v>60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59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5" t="s">
        <v>22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25.5" x14ac:dyDescent="0.25">
      <c r="A9" s="7">
        <v>1</v>
      </c>
      <c r="B9" s="48" t="s">
        <v>61</v>
      </c>
      <c r="C9" s="52" t="s">
        <v>26</v>
      </c>
      <c r="D9" s="8"/>
      <c r="E9" s="38">
        <v>37</v>
      </c>
      <c r="F9" s="37">
        <v>0.08</v>
      </c>
      <c r="G9" s="47">
        <f>(E9*F9)+E9</f>
        <v>39.96</v>
      </c>
      <c r="H9" s="38">
        <f>E9*D9</f>
        <v>0</v>
      </c>
      <c r="I9" s="6">
        <f>G9*D9</f>
        <v>0</v>
      </c>
      <c r="J9" s="14"/>
    </row>
    <row r="10" spans="1:10" x14ac:dyDescent="0.25">
      <c r="A10" s="7">
        <v>2</v>
      </c>
      <c r="B10" s="49" t="s">
        <v>62</v>
      </c>
      <c r="C10" s="52" t="s">
        <v>26</v>
      </c>
      <c r="D10" s="8"/>
      <c r="E10" s="38">
        <v>65</v>
      </c>
      <c r="F10" s="37">
        <v>0.08</v>
      </c>
      <c r="G10" s="47">
        <f t="shared" ref="G10:G34" si="0">(E10*F10)+E10</f>
        <v>70.2</v>
      </c>
      <c r="H10" s="38">
        <f t="shared" ref="H10:H34" si="1">E10*D10</f>
        <v>0</v>
      </c>
      <c r="I10" s="6">
        <f t="shared" ref="I10:I34" si="2">G10*D10</f>
        <v>0</v>
      </c>
      <c r="J10" s="42"/>
    </row>
    <row r="11" spans="1:10" ht="63.75" x14ac:dyDescent="0.25">
      <c r="A11" s="7">
        <v>3</v>
      </c>
      <c r="B11" s="50" t="s">
        <v>63</v>
      </c>
      <c r="C11" s="52" t="s">
        <v>26</v>
      </c>
      <c r="D11" s="8"/>
      <c r="E11" s="38">
        <v>49</v>
      </c>
      <c r="F11" s="37">
        <v>0.08</v>
      </c>
      <c r="G11" s="47">
        <f t="shared" si="0"/>
        <v>52.92</v>
      </c>
      <c r="H11" s="38">
        <f t="shared" si="1"/>
        <v>0</v>
      </c>
      <c r="I11" s="6">
        <f t="shared" si="2"/>
        <v>0</v>
      </c>
      <c r="J11" s="42"/>
    </row>
    <row r="12" spans="1:10" ht="51" x14ac:dyDescent="0.25">
      <c r="A12" s="7">
        <v>4</v>
      </c>
      <c r="B12" s="51" t="s">
        <v>64</v>
      </c>
      <c r="C12" s="52" t="s">
        <v>26</v>
      </c>
      <c r="D12" s="8"/>
      <c r="E12" s="38">
        <v>32</v>
      </c>
      <c r="F12" s="37">
        <v>0.08</v>
      </c>
      <c r="G12" s="47">
        <f t="shared" si="0"/>
        <v>34.56</v>
      </c>
      <c r="H12" s="38">
        <f t="shared" si="1"/>
        <v>0</v>
      </c>
      <c r="I12" s="6">
        <f t="shared" si="2"/>
        <v>0</v>
      </c>
      <c r="J12" s="42"/>
    </row>
    <row r="13" spans="1:10" ht="76.5" x14ac:dyDescent="0.25">
      <c r="A13" s="7">
        <v>5</v>
      </c>
      <c r="B13" s="50" t="s">
        <v>65</v>
      </c>
      <c r="C13" s="52" t="s">
        <v>26</v>
      </c>
      <c r="D13" s="8"/>
      <c r="E13" s="38">
        <v>71</v>
      </c>
      <c r="F13" s="37">
        <v>0.08</v>
      </c>
      <c r="G13" s="47">
        <f t="shared" si="0"/>
        <v>76.680000000000007</v>
      </c>
      <c r="H13" s="38">
        <f t="shared" si="1"/>
        <v>0</v>
      </c>
      <c r="I13" s="6">
        <f t="shared" si="2"/>
        <v>0</v>
      </c>
      <c r="J13" s="42"/>
    </row>
    <row r="14" spans="1:10" ht="63.75" x14ac:dyDescent="0.25">
      <c r="A14" s="7">
        <v>6</v>
      </c>
      <c r="B14" s="51" t="s">
        <v>66</v>
      </c>
      <c r="C14" s="52" t="s">
        <v>26</v>
      </c>
      <c r="D14" s="8"/>
      <c r="E14" s="38">
        <v>96</v>
      </c>
      <c r="F14" s="37">
        <v>0.08</v>
      </c>
      <c r="G14" s="47">
        <f t="shared" si="0"/>
        <v>103.68</v>
      </c>
      <c r="H14" s="38">
        <f t="shared" si="1"/>
        <v>0</v>
      </c>
      <c r="I14" s="6">
        <f t="shared" si="2"/>
        <v>0</v>
      </c>
      <c r="J14" s="42"/>
    </row>
    <row r="15" spans="1:10" ht="63.75" x14ac:dyDescent="0.25">
      <c r="A15" s="7">
        <v>7</v>
      </c>
      <c r="B15" s="50" t="s">
        <v>67</v>
      </c>
      <c r="C15" s="52" t="s">
        <v>26</v>
      </c>
      <c r="D15" s="8"/>
      <c r="E15" s="38">
        <v>50</v>
      </c>
      <c r="F15" s="37">
        <v>0.08</v>
      </c>
      <c r="G15" s="47">
        <f t="shared" si="0"/>
        <v>54</v>
      </c>
      <c r="H15" s="38">
        <f t="shared" si="1"/>
        <v>0</v>
      </c>
      <c r="I15" s="6">
        <f t="shared" si="2"/>
        <v>0</v>
      </c>
      <c r="J15" s="42"/>
    </row>
    <row r="16" spans="1:10" ht="76.5" x14ac:dyDescent="0.25">
      <c r="A16" s="7">
        <v>8</v>
      </c>
      <c r="B16" s="51" t="s">
        <v>68</v>
      </c>
      <c r="C16" s="52" t="s">
        <v>26</v>
      </c>
      <c r="D16" s="8"/>
      <c r="E16" s="38">
        <v>48</v>
      </c>
      <c r="F16" s="37">
        <v>0.08</v>
      </c>
      <c r="G16" s="47">
        <f t="shared" si="0"/>
        <v>51.84</v>
      </c>
      <c r="H16" s="38">
        <f t="shared" si="1"/>
        <v>0</v>
      </c>
      <c r="I16" s="6">
        <f t="shared" si="2"/>
        <v>0</v>
      </c>
      <c r="J16" s="42"/>
    </row>
    <row r="17" spans="1:10" ht="51" x14ac:dyDescent="0.25">
      <c r="A17" s="7">
        <v>9</v>
      </c>
      <c r="B17" s="50" t="s">
        <v>69</v>
      </c>
      <c r="C17" s="52" t="s">
        <v>26</v>
      </c>
      <c r="D17" s="8"/>
      <c r="E17" s="38">
        <v>37.5</v>
      </c>
      <c r="F17" s="37">
        <v>0.08</v>
      </c>
      <c r="G17" s="47">
        <f t="shared" si="0"/>
        <v>40.5</v>
      </c>
      <c r="H17" s="38">
        <f t="shared" si="1"/>
        <v>0</v>
      </c>
      <c r="I17" s="6">
        <f t="shared" si="2"/>
        <v>0</v>
      </c>
      <c r="J17" s="42"/>
    </row>
    <row r="18" spans="1:10" ht="76.5" x14ac:dyDescent="0.25">
      <c r="A18" s="7">
        <v>10</v>
      </c>
      <c r="B18" s="51" t="s">
        <v>70</v>
      </c>
      <c r="C18" s="52" t="s">
        <v>26</v>
      </c>
      <c r="D18" s="8"/>
      <c r="E18" s="38">
        <v>56</v>
      </c>
      <c r="F18" s="37">
        <v>0.08</v>
      </c>
      <c r="G18" s="47">
        <f t="shared" si="0"/>
        <v>60.480000000000004</v>
      </c>
      <c r="H18" s="38">
        <f t="shared" si="1"/>
        <v>0</v>
      </c>
      <c r="I18" s="6">
        <f t="shared" si="2"/>
        <v>0</v>
      </c>
      <c r="J18" s="42"/>
    </row>
    <row r="19" spans="1:10" ht="76.5" x14ac:dyDescent="0.25">
      <c r="A19" s="7">
        <v>11</v>
      </c>
      <c r="B19" s="50" t="s">
        <v>71</v>
      </c>
      <c r="C19" s="52" t="s">
        <v>26</v>
      </c>
      <c r="D19" s="8"/>
      <c r="E19" s="38">
        <v>85</v>
      </c>
      <c r="F19" s="37">
        <v>0.08</v>
      </c>
      <c r="G19" s="47">
        <f t="shared" si="0"/>
        <v>91.8</v>
      </c>
      <c r="H19" s="38">
        <f t="shared" si="1"/>
        <v>0</v>
      </c>
      <c r="I19" s="6">
        <f t="shared" si="2"/>
        <v>0</v>
      </c>
      <c r="J19" s="42"/>
    </row>
    <row r="20" spans="1:10" ht="51" x14ac:dyDescent="0.25">
      <c r="A20" s="7">
        <v>12</v>
      </c>
      <c r="B20" s="51" t="s">
        <v>72</v>
      </c>
      <c r="C20" s="52" t="s">
        <v>26</v>
      </c>
      <c r="D20" s="8"/>
      <c r="E20" s="38">
        <v>49</v>
      </c>
      <c r="F20" s="37">
        <v>0.08</v>
      </c>
      <c r="G20" s="47">
        <f t="shared" si="0"/>
        <v>52.92</v>
      </c>
      <c r="H20" s="38">
        <f t="shared" si="1"/>
        <v>0</v>
      </c>
      <c r="I20" s="6">
        <f t="shared" si="2"/>
        <v>0</v>
      </c>
      <c r="J20" s="42"/>
    </row>
    <row r="21" spans="1:10" ht="76.5" x14ac:dyDescent="0.25">
      <c r="A21" s="7">
        <v>13</v>
      </c>
      <c r="B21" s="51" t="s">
        <v>73</v>
      </c>
      <c r="C21" s="52" t="s">
        <v>26</v>
      </c>
      <c r="D21" s="8"/>
      <c r="E21" s="38">
        <v>76</v>
      </c>
      <c r="F21" s="37">
        <v>0.08</v>
      </c>
      <c r="G21" s="47">
        <f t="shared" si="0"/>
        <v>82.08</v>
      </c>
      <c r="H21" s="38">
        <f t="shared" si="1"/>
        <v>0</v>
      </c>
      <c r="I21" s="6">
        <f t="shared" si="2"/>
        <v>0</v>
      </c>
      <c r="J21" s="42"/>
    </row>
    <row r="22" spans="1:10" ht="63.75" x14ac:dyDescent="0.25">
      <c r="A22" s="7">
        <v>14</v>
      </c>
      <c r="B22" s="50" t="s">
        <v>74</v>
      </c>
      <c r="C22" s="29" t="s">
        <v>26</v>
      </c>
      <c r="D22" s="8"/>
      <c r="E22" s="38">
        <v>50</v>
      </c>
      <c r="F22" s="37">
        <v>0.08</v>
      </c>
      <c r="G22" s="47">
        <f t="shared" si="0"/>
        <v>54</v>
      </c>
      <c r="H22" s="38">
        <f t="shared" si="1"/>
        <v>0</v>
      </c>
      <c r="I22" s="6">
        <f t="shared" si="2"/>
        <v>0</v>
      </c>
      <c r="J22" s="42"/>
    </row>
    <row r="23" spans="1:10" ht="63.75" x14ac:dyDescent="0.25">
      <c r="A23" s="7">
        <v>15</v>
      </c>
      <c r="B23" s="51" t="s">
        <v>75</v>
      </c>
      <c r="C23" s="31" t="s">
        <v>26</v>
      </c>
      <c r="D23" s="8"/>
      <c r="E23" s="38">
        <v>50</v>
      </c>
      <c r="F23" s="37">
        <v>0.08</v>
      </c>
      <c r="G23" s="47">
        <f t="shared" si="0"/>
        <v>54</v>
      </c>
      <c r="H23" s="38">
        <f t="shared" si="1"/>
        <v>0</v>
      </c>
      <c r="I23" s="6">
        <f t="shared" si="2"/>
        <v>0</v>
      </c>
      <c r="J23" s="42"/>
    </row>
    <row r="24" spans="1:10" ht="25.5" x14ac:dyDescent="0.25">
      <c r="A24" s="7">
        <v>16</v>
      </c>
      <c r="B24" s="50" t="s">
        <v>76</v>
      </c>
      <c r="C24" s="31" t="s">
        <v>26</v>
      </c>
      <c r="D24" s="8"/>
      <c r="E24" s="38">
        <v>25</v>
      </c>
      <c r="F24" s="37">
        <v>0.08</v>
      </c>
      <c r="G24" s="47">
        <f t="shared" si="0"/>
        <v>27</v>
      </c>
      <c r="H24" s="38">
        <f t="shared" si="1"/>
        <v>0</v>
      </c>
      <c r="I24" s="6">
        <f t="shared" si="2"/>
        <v>0</v>
      </c>
      <c r="J24" s="42"/>
    </row>
    <row r="25" spans="1:10" ht="42.75" customHeight="1" x14ac:dyDescent="0.25">
      <c r="A25" s="7">
        <v>17</v>
      </c>
      <c r="B25" s="51" t="s">
        <v>77</v>
      </c>
      <c r="C25" s="31" t="s">
        <v>26</v>
      </c>
      <c r="D25" s="8"/>
      <c r="E25" s="38">
        <v>39</v>
      </c>
      <c r="F25" s="37">
        <v>0.08</v>
      </c>
      <c r="G25" s="47">
        <f t="shared" si="0"/>
        <v>42.12</v>
      </c>
      <c r="H25" s="38">
        <f t="shared" si="1"/>
        <v>0</v>
      </c>
      <c r="I25" s="6">
        <f t="shared" si="2"/>
        <v>0</v>
      </c>
      <c r="J25" s="42"/>
    </row>
    <row r="26" spans="1:10" ht="51" x14ac:dyDescent="0.25">
      <c r="A26" s="7">
        <v>18</v>
      </c>
      <c r="B26" s="50" t="s">
        <v>78</v>
      </c>
      <c r="C26" s="31" t="s">
        <v>26</v>
      </c>
      <c r="D26" s="8"/>
      <c r="E26" s="38">
        <v>35</v>
      </c>
      <c r="F26" s="37">
        <v>0.08</v>
      </c>
      <c r="G26" s="47">
        <f t="shared" si="0"/>
        <v>37.799999999999997</v>
      </c>
      <c r="H26" s="38">
        <f t="shared" si="1"/>
        <v>0</v>
      </c>
      <c r="I26" s="6">
        <f t="shared" si="2"/>
        <v>0</v>
      </c>
      <c r="J26" s="42"/>
    </row>
    <row r="27" spans="1:10" ht="25.5" x14ac:dyDescent="0.25">
      <c r="A27" s="7">
        <v>19</v>
      </c>
      <c r="B27" s="50" t="s">
        <v>79</v>
      </c>
      <c r="C27" s="31" t="s">
        <v>26</v>
      </c>
      <c r="D27" s="8"/>
      <c r="E27" s="38">
        <v>490</v>
      </c>
      <c r="F27" s="37">
        <v>0.08</v>
      </c>
      <c r="G27" s="47">
        <f t="shared" si="0"/>
        <v>529.20000000000005</v>
      </c>
      <c r="H27" s="38">
        <f t="shared" si="1"/>
        <v>0</v>
      </c>
      <c r="I27" s="6">
        <f t="shared" si="2"/>
        <v>0</v>
      </c>
      <c r="J27" s="14"/>
    </row>
    <row r="28" spans="1:10" ht="38.25" x14ac:dyDescent="0.25">
      <c r="A28" s="7">
        <v>20</v>
      </c>
      <c r="B28" s="49" t="s">
        <v>80</v>
      </c>
      <c r="C28" s="31" t="s">
        <v>26</v>
      </c>
      <c r="D28" s="8"/>
      <c r="E28" s="38">
        <v>72</v>
      </c>
      <c r="F28" s="37">
        <v>0.08</v>
      </c>
      <c r="G28" s="47">
        <f t="shared" si="0"/>
        <v>77.760000000000005</v>
      </c>
      <c r="H28" s="38">
        <f t="shared" si="1"/>
        <v>0</v>
      </c>
      <c r="I28" s="6">
        <f t="shared" si="2"/>
        <v>0</v>
      </c>
      <c r="J28" s="42"/>
    </row>
    <row r="29" spans="1:10" ht="51" x14ac:dyDescent="0.25">
      <c r="A29" s="7">
        <v>21</v>
      </c>
      <c r="B29" s="48" t="s">
        <v>81</v>
      </c>
      <c r="C29" s="31" t="s">
        <v>26</v>
      </c>
      <c r="D29" s="8"/>
      <c r="E29" s="38">
        <v>580</v>
      </c>
      <c r="F29" s="37">
        <v>0.08</v>
      </c>
      <c r="G29" s="47">
        <f t="shared" si="0"/>
        <v>626.4</v>
      </c>
      <c r="H29" s="38">
        <f t="shared" si="1"/>
        <v>0</v>
      </c>
      <c r="I29" s="6">
        <f t="shared" si="2"/>
        <v>0</v>
      </c>
      <c r="J29" s="42"/>
    </row>
    <row r="30" spans="1:10" x14ac:dyDescent="0.25">
      <c r="A30" s="7">
        <v>22</v>
      </c>
      <c r="B30" s="49" t="s">
        <v>82</v>
      </c>
      <c r="C30" s="29" t="s">
        <v>26</v>
      </c>
      <c r="D30" s="8"/>
      <c r="E30" s="38">
        <v>240</v>
      </c>
      <c r="F30" s="37">
        <v>0.08</v>
      </c>
      <c r="G30" s="47">
        <f t="shared" si="0"/>
        <v>259.2</v>
      </c>
      <c r="H30" s="38">
        <f t="shared" si="1"/>
        <v>0</v>
      </c>
      <c r="I30" s="6">
        <f t="shared" si="2"/>
        <v>0</v>
      </c>
      <c r="J30" s="42"/>
    </row>
    <row r="31" spans="1:10" ht="25.5" x14ac:dyDescent="0.25">
      <c r="A31" s="7">
        <v>23</v>
      </c>
      <c r="B31" s="48" t="s">
        <v>83</v>
      </c>
      <c r="C31" s="29" t="s">
        <v>26</v>
      </c>
      <c r="D31" s="8"/>
      <c r="E31" s="38">
        <v>230</v>
      </c>
      <c r="F31" s="37">
        <v>0.08</v>
      </c>
      <c r="G31" s="47">
        <f t="shared" si="0"/>
        <v>248.4</v>
      </c>
      <c r="H31" s="38">
        <f t="shared" si="1"/>
        <v>0</v>
      </c>
      <c r="I31" s="6">
        <f t="shared" si="2"/>
        <v>0</v>
      </c>
      <c r="J31" s="42"/>
    </row>
    <row r="32" spans="1:10" ht="25.5" x14ac:dyDescent="0.25">
      <c r="A32" s="7">
        <v>24</v>
      </c>
      <c r="B32" s="49" t="s">
        <v>84</v>
      </c>
      <c r="C32" s="29" t="s">
        <v>26</v>
      </c>
      <c r="D32" s="8"/>
      <c r="E32" s="38">
        <v>230</v>
      </c>
      <c r="F32" s="37">
        <v>0.08</v>
      </c>
      <c r="G32" s="47">
        <f t="shared" si="0"/>
        <v>248.4</v>
      </c>
      <c r="H32" s="38">
        <f t="shared" si="1"/>
        <v>0</v>
      </c>
      <c r="I32" s="6">
        <f t="shared" si="2"/>
        <v>0</v>
      </c>
      <c r="J32" s="42"/>
    </row>
    <row r="33" spans="1:10" ht="25.5" x14ac:dyDescent="0.25">
      <c r="A33" s="7">
        <v>25</v>
      </c>
      <c r="B33" s="48" t="s">
        <v>85</v>
      </c>
      <c r="C33" s="29" t="s">
        <v>26</v>
      </c>
      <c r="D33" s="8"/>
      <c r="E33" s="38">
        <v>350</v>
      </c>
      <c r="F33" s="37">
        <v>0.08</v>
      </c>
      <c r="G33" s="47">
        <f t="shared" si="0"/>
        <v>378</v>
      </c>
      <c r="H33" s="38">
        <f t="shared" si="1"/>
        <v>0</v>
      </c>
      <c r="I33" s="6">
        <f t="shared" si="2"/>
        <v>0</v>
      </c>
      <c r="J33" s="42"/>
    </row>
    <row r="34" spans="1:10" x14ac:dyDescent="0.25">
      <c r="A34" s="7">
        <v>26</v>
      </c>
      <c r="B34" s="49" t="s">
        <v>86</v>
      </c>
      <c r="C34" s="29" t="s">
        <v>26</v>
      </c>
      <c r="D34" s="8"/>
      <c r="E34" s="38">
        <v>300</v>
      </c>
      <c r="F34" s="37">
        <v>0.08</v>
      </c>
      <c r="G34" s="47">
        <f t="shared" si="0"/>
        <v>324</v>
      </c>
      <c r="H34" s="38">
        <f t="shared" si="1"/>
        <v>0</v>
      </c>
      <c r="I34" s="6">
        <f t="shared" si="2"/>
        <v>0</v>
      </c>
      <c r="J34" s="42"/>
    </row>
    <row r="35" spans="1:10" x14ac:dyDescent="0.25">
      <c r="A35" s="127" t="s">
        <v>0</v>
      </c>
      <c r="B35" s="128"/>
      <c r="C35" s="128"/>
      <c r="D35" s="128"/>
      <c r="E35" s="128"/>
      <c r="F35" s="128"/>
      <c r="G35" s="129"/>
      <c r="H35" s="53">
        <f>SUM(H9:H34)</f>
        <v>0</v>
      </c>
      <c r="I35" s="41">
        <f>SUM(I9:I34)</f>
        <v>0</v>
      </c>
      <c r="J35" s="14"/>
    </row>
    <row r="36" spans="1:10" x14ac:dyDescent="0.25">
      <c r="A36" s="143" t="s">
        <v>23</v>
      </c>
      <c r="B36" s="143"/>
      <c r="C36" s="143"/>
      <c r="D36" s="14"/>
      <c r="E36" s="14"/>
      <c r="F36" s="14"/>
      <c r="G36" s="14"/>
      <c r="H36" s="14"/>
      <c r="I36" s="14"/>
      <c r="J36" s="14"/>
    </row>
    <row r="37" spans="1:10" x14ac:dyDescent="0.25">
      <c r="A37" s="15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144" t="s">
        <v>14</v>
      </c>
      <c r="B38" s="144"/>
      <c r="C38" s="144"/>
      <c r="D38" s="144"/>
      <c r="E38" s="16"/>
      <c r="F38" s="14"/>
      <c r="G38" s="14"/>
      <c r="H38" s="14"/>
      <c r="I38" s="14"/>
      <c r="J38" s="14"/>
    </row>
    <row r="39" spans="1:10" x14ac:dyDescent="0.25">
      <c r="A39" s="21"/>
      <c r="B39" s="22"/>
      <c r="C39" s="22"/>
      <c r="D39" s="22"/>
      <c r="E39" s="22"/>
      <c r="F39" s="18"/>
      <c r="G39" s="14"/>
      <c r="H39" s="14"/>
      <c r="I39" s="14"/>
      <c r="J39" s="14"/>
    </row>
    <row r="40" spans="1:10" x14ac:dyDescent="0.25">
      <c r="A40" s="19"/>
      <c r="B40" s="16"/>
      <c r="C40" s="16"/>
      <c r="D40" s="16"/>
      <c r="E40" s="16"/>
      <c r="F40" s="20"/>
      <c r="G40" s="14"/>
      <c r="H40" s="14"/>
      <c r="I40" s="14"/>
      <c r="J40" s="14"/>
    </row>
    <row r="41" spans="1:10" x14ac:dyDescent="0.25">
      <c r="A41" s="19"/>
      <c r="B41" s="16"/>
      <c r="C41" s="16"/>
      <c r="D41" s="16"/>
      <c r="E41" s="16"/>
      <c r="F41" s="20"/>
      <c r="G41" s="14"/>
      <c r="H41" s="14"/>
      <c r="I41" s="14"/>
      <c r="J41" s="14"/>
    </row>
    <row r="42" spans="1:10" x14ac:dyDescent="0.25">
      <c r="A42" s="19"/>
      <c r="B42" s="16"/>
      <c r="C42" s="16"/>
      <c r="D42" s="16"/>
      <c r="E42" s="16"/>
      <c r="F42" s="20"/>
      <c r="G42" s="14"/>
      <c r="H42" s="14"/>
      <c r="I42" s="14"/>
      <c r="J42" s="14"/>
    </row>
    <row r="43" spans="1:10" x14ac:dyDescent="0.25">
      <c r="A43" s="23"/>
      <c r="B43" s="24"/>
      <c r="C43" s="24"/>
      <c r="D43" s="24"/>
      <c r="E43" s="24"/>
      <c r="F43" s="25"/>
      <c r="G43" s="14"/>
      <c r="H43" s="14"/>
      <c r="I43" s="14"/>
      <c r="J43" s="14"/>
    </row>
    <row r="44" spans="1:10" x14ac:dyDescent="0.25">
      <c r="A44" s="145" t="s">
        <v>15</v>
      </c>
      <c r="B44" s="145"/>
      <c r="C44" s="145"/>
      <c r="D44" s="17"/>
      <c r="E44" s="17"/>
      <c r="F44" s="14"/>
      <c r="G44" s="14"/>
      <c r="H44" s="14"/>
      <c r="I44" s="14"/>
      <c r="J44" s="14"/>
    </row>
    <row r="45" spans="1:10" x14ac:dyDescent="0.25">
      <c r="A45" s="146" t="s">
        <v>16</v>
      </c>
      <c r="B45" s="146"/>
      <c r="C45" s="146"/>
      <c r="D45" s="146"/>
      <c r="E45" s="146"/>
      <c r="F45" s="14"/>
      <c r="G45" s="14"/>
      <c r="H45" s="14"/>
      <c r="I45" s="14"/>
      <c r="J45" s="14"/>
    </row>
    <row r="46" spans="1:10" x14ac:dyDescent="0.25">
      <c r="A46" s="146" t="s">
        <v>17</v>
      </c>
      <c r="B46" s="146"/>
      <c r="C46" s="146"/>
      <c r="D46" s="146"/>
      <c r="E46" s="146"/>
      <c r="F46" s="14"/>
      <c r="G46" s="14"/>
      <c r="H46" s="14"/>
      <c r="I46" s="14"/>
      <c r="J46" s="14"/>
    </row>
    <row r="47" spans="1:10" x14ac:dyDescent="0.25">
      <c r="A47" s="15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147" t="s">
        <v>18</v>
      </c>
      <c r="B49" s="148"/>
      <c r="C49" s="148"/>
      <c r="D49" s="149"/>
      <c r="E49" s="14"/>
      <c r="F49" s="14"/>
      <c r="G49" s="134" t="s">
        <v>19</v>
      </c>
      <c r="H49" s="135"/>
      <c r="I49" s="136"/>
      <c r="J49" s="14"/>
    </row>
    <row r="50" spans="1:10" x14ac:dyDescent="0.25">
      <c r="A50" s="150"/>
      <c r="B50" s="151"/>
      <c r="C50" s="151"/>
      <c r="D50" s="152"/>
      <c r="E50" s="14"/>
      <c r="F50" s="14"/>
      <c r="G50" s="137"/>
      <c r="H50" s="138"/>
      <c r="I50" s="139"/>
      <c r="J50" s="14"/>
    </row>
    <row r="51" spans="1:10" x14ac:dyDescent="0.25">
      <c r="A51" s="150"/>
      <c r="B51" s="151"/>
      <c r="C51" s="151"/>
      <c r="D51" s="152"/>
      <c r="E51" s="14"/>
      <c r="F51" s="14"/>
      <c r="G51" s="137"/>
      <c r="H51" s="138"/>
      <c r="I51" s="139"/>
      <c r="J51" s="14"/>
    </row>
    <row r="52" spans="1:10" x14ac:dyDescent="0.25">
      <c r="A52" s="153"/>
      <c r="B52" s="154"/>
      <c r="C52" s="154"/>
      <c r="D52" s="155"/>
      <c r="E52" s="14"/>
      <c r="F52" s="14"/>
      <c r="G52" s="137"/>
      <c r="H52" s="138"/>
      <c r="I52" s="139"/>
      <c r="J52" s="14"/>
    </row>
    <row r="53" spans="1:10" x14ac:dyDescent="0.25">
      <c r="A53" s="14"/>
      <c r="B53" s="14"/>
      <c r="C53" s="14"/>
      <c r="D53" s="14"/>
      <c r="E53" s="14"/>
      <c r="F53" s="14"/>
      <c r="G53" s="137"/>
      <c r="H53" s="138"/>
      <c r="I53" s="139"/>
      <c r="J53" s="14"/>
    </row>
    <row r="54" spans="1:10" x14ac:dyDescent="0.25">
      <c r="A54" s="14"/>
      <c r="B54" s="14"/>
      <c r="C54" s="14"/>
      <c r="D54" s="14"/>
      <c r="E54" s="14"/>
      <c r="F54" s="14"/>
      <c r="G54" s="137"/>
      <c r="H54" s="138"/>
      <c r="I54" s="139"/>
      <c r="J54" s="14"/>
    </row>
    <row r="55" spans="1:10" x14ac:dyDescent="0.25">
      <c r="A55" s="14"/>
      <c r="B55" s="14"/>
      <c r="C55" s="14"/>
      <c r="D55" s="14"/>
      <c r="E55" s="14"/>
      <c r="F55" s="14"/>
      <c r="G55" s="140"/>
      <c r="H55" s="141"/>
      <c r="I55" s="142"/>
      <c r="J55" s="14"/>
    </row>
    <row r="56" spans="1:10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</row>
  </sheetData>
  <mergeCells count="13">
    <mergeCell ref="G49:I55"/>
    <mergeCell ref="A36:C36"/>
    <mergeCell ref="A38:D38"/>
    <mergeCell ref="A44:C44"/>
    <mergeCell ref="A45:E45"/>
    <mergeCell ref="A46:E46"/>
    <mergeCell ref="A49:D52"/>
    <mergeCell ref="A35:G35"/>
    <mergeCell ref="A1:B3"/>
    <mergeCell ref="H1:I1"/>
    <mergeCell ref="G3:I3"/>
    <mergeCell ref="A5:I5"/>
    <mergeCell ref="A6:I6"/>
  </mergeCells>
  <dataValidations count="1">
    <dataValidation type="list" allowBlank="1" showInputMessage="1" showErrorMessage="1" sqref="C23:C34">
      <formula1>zeropięć</formula1>
      <formula2>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4" workbookViewId="0">
      <selection activeCell="D12" sqref="D12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ht="46.5" customHeight="1" x14ac:dyDescent="0.25">
      <c r="A3" s="130"/>
      <c r="B3" s="130"/>
      <c r="C3" s="14"/>
      <c r="D3" s="14"/>
      <c r="E3" s="14"/>
      <c r="F3" s="14"/>
      <c r="G3" s="132" t="s">
        <v>93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92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5" t="s">
        <v>22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63.75" x14ac:dyDescent="0.25">
      <c r="A9" s="7">
        <v>1</v>
      </c>
      <c r="B9" s="54" t="s">
        <v>87</v>
      </c>
      <c r="C9" s="56" t="s">
        <v>91</v>
      </c>
      <c r="D9" s="8"/>
      <c r="E9" s="38">
        <v>1195</v>
      </c>
      <c r="F9" s="37">
        <v>0.23</v>
      </c>
      <c r="G9" s="47">
        <f>(E9*F9)+E9</f>
        <v>1469.85</v>
      </c>
      <c r="H9" s="38">
        <f>E9*D9</f>
        <v>0</v>
      </c>
      <c r="I9" s="6">
        <f>G9*D9</f>
        <v>0</v>
      </c>
      <c r="J9" s="14"/>
    </row>
    <row r="10" spans="1:10" ht="63.75" x14ac:dyDescent="0.25">
      <c r="A10" s="7">
        <v>2</v>
      </c>
      <c r="B10" s="55" t="s">
        <v>88</v>
      </c>
      <c r="C10" s="56" t="s">
        <v>91</v>
      </c>
      <c r="D10" s="8"/>
      <c r="E10" s="38">
        <v>895</v>
      </c>
      <c r="F10" s="37">
        <v>0.23</v>
      </c>
      <c r="G10" s="47">
        <f t="shared" ref="G10:G12" si="0">(E10*F10)+E10</f>
        <v>1100.8499999999999</v>
      </c>
      <c r="H10" s="38">
        <f t="shared" ref="H10:H12" si="1">E10*D10</f>
        <v>0</v>
      </c>
      <c r="I10" s="6">
        <f t="shared" ref="I10:I12" si="2">G10*D10</f>
        <v>0</v>
      </c>
      <c r="J10" s="14"/>
    </row>
    <row r="11" spans="1:10" ht="63.75" x14ac:dyDescent="0.25">
      <c r="A11" s="7">
        <v>3</v>
      </c>
      <c r="B11" s="54" t="s">
        <v>89</v>
      </c>
      <c r="C11" s="56" t="s">
        <v>91</v>
      </c>
      <c r="D11" s="8"/>
      <c r="E11" s="38">
        <v>1175</v>
      </c>
      <c r="F11" s="37">
        <v>0.23</v>
      </c>
      <c r="G11" s="47">
        <f t="shared" si="0"/>
        <v>1445.25</v>
      </c>
      <c r="H11" s="38">
        <f t="shared" si="1"/>
        <v>0</v>
      </c>
      <c r="I11" s="6">
        <f t="shared" si="2"/>
        <v>0</v>
      </c>
      <c r="J11" s="14"/>
    </row>
    <row r="12" spans="1:10" ht="76.5" x14ac:dyDescent="0.25">
      <c r="A12" s="7">
        <v>4</v>
      </c>
      <c r="B12" s="55" t="s">
        <v>90</v>
      </c>
      <c r="C12" s="56" t="s">
        <v>91</v>
      </c>
      <c r="D12" s="8"/>
      <c r="E12" s="38">
        <v>895</v>
      </c>
      <c r="F12" s="37">
        <v>0.23</v>
      </c>
      <c r="G12" s="47">
        <f t="shared" si="0"/>
        <v>1100.8499999999999</v>
      </c>
      <c r="H12" s="38">
        <f t="shared" si="1"/>
        <v>0</v>
      </c>
      <c r="I12" s="6">
        <f t="shared" si="2"/>
        <v>0</v>
      </c>
      <c r="J12" s="14"/>
    </row>
    <row r="13" spans="1:10" x14ac:dyDescent="0.25">
      <c r="A13" s="127" t="s">
        <v>0</v>
      </c>
      <c r="B13" s="128"/>
      <c r="C13" s="128"/>
      <c r="D13" s="128"/>
      <c r="E13" s="128"/>
      <c r="F13" s="128"/>
      <c r="G13" s="129"/>
      <c r="H13" s="53">
        <f>SUM(H9:H12)</f>
        <v>0</v>
      </c>
      <c r="I13" s="41">
        <f>SUM(I9:I12)</f>
        <v>0</v>
      </c>
      <c r="J13" s="14"/>
    </row>
    <row r="14" spans="1:10" x14ac:dyDescent="0.25">
      <c r="A14" s="143" t="s">
        <v>94</v>
      </c>
      <c r="B14" s="143"/>
      <c r="C14" s="143"/>
      <c r="D14" s="14"/>
      <c r="E14" s="14"/>
      <c r="F14" s="14"/>
      <c r="G14" s="14"/>
      <c r="H14" s="14"/>
      <c r="I14" s="14"/>
      <c r="J14" s="14"/>
    </row>
    <row r="15" spans="1:10" x14ac:dyDescent="0.25">
      <c r="A15" s="15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144" t="s">
        <v>14</v>
      </c>
      <c r="B16" s="144"/>
      <c r="C16" s="144"/>
      <c r="D16" s="144"/>
      <c r="E16" s="16"/>
      <c r="F16" s="14"/>
      <c r="G16" s="14"/>
      <c r="H16" s="14"/>
      <c r="I16" s="14"/>
      <c r="J16" s="14"/>
    </row>
    <row r="17" spans="1:10" x14ac:dyDescent="0.25">
      <c r="A17" s="21"/>
      <c r="B17" s="22"/>
      <c r="C17" s="22"/>
      <c r="D17" s="22"/>
      <c r="E17" s="22"/>
      <c r="F17" s="18"/>
      <c r="G17" s="14"/>
      <c r="H17" s="14"/>
      <c r="I17" s="14"/>
      <c r="J17" s="14"/>
    </row>
    <row r="18" spans="1:10" x14ac:dyDescent="0.25">
      <c r="A18" s="19"/>
      <c r="B18" s="16"/>
      <c r="C18" s="16"/>
      <c r="D18" s="16"/>
      <c r="E18" s="16"/>
      <c r="F18" s="20"/>
      <c r="G18" s="14"/>
      <c r="H18" s="14"/>
      <c r="I18" s="14"/>
      <c r="J18" s="14"/>
    </row>
    <row r="19" spans="1:10" x14ac:dyDescent="0.25">
      <c r="A19" s="19"/>
      <c r="B19" s="16"/>
      <c r="C19" s="16"/>
      <c r="D19" s="16"/>
      <c r="E19" s="16"/>
      <c r="F19" s="20"/>
      <c r="G19" s="14"/>
      <c r="H19" s="14"/>
      <c r="I19" s="14"/>
      <c r="J19" s="14"/>
    </row>
    <row r="20" spans="1:10" x14ac:dyDescent="0.25">
      <c r="A20" s="19"/>
      <c r="B20" s="16"/>
      <c r="C20" s="16"/>
      <c r="D20" s="16"/>
      <c r="E20" s="16"/>
      <c r="F20" s="20"/>
      <c r="G20" s="14"/>
      <c r="H20" s="14"/>
      <c r="I20" s="14"/>
      <c r="J20" s="14"/>
    </row>
    <row r="21" spans="1:10" x14ac:dyDescent="0.25">
      <c r="A21" s="23"/>
      <c r="B21" s="24"/>
      <c r="C21" s="24"/>
      <c r="D21" s="24"/>
      <c r="E21" s="24"/>
      <c r="F21" s="25"/>
      <c r="G21" s="14"/>
      <c r="H21" s="14"/>
      <c r="I21" s="14"/>
      <c r="J21" s="14"/>
    </row>
    <row r="22" spans="1:10" x14ac:dyDescent="0.25">
      <c r="A22" s="145" t="s">
        <v>15</v>
      </c>
      <c r="B22" s="145"/>
      <c r="C22" s="145"/>
      <c r="D22" s="17"/>
      <c r="E22" s="17"/>
      <c r="F22" s="14"/>
      <c r="G22" s="14"/>
      <c r="H22" s="14"/>
      <c r="I22" s="14"/>
      <c r="J22" s="14"/>
    </row>
    <row r="23" spans="1:10" x14ac:dyDescent="0.25">
      <c r="A23" s="146" t="s">
        <v>16</v>
      </c>
      <c r="B23" s="146"/>
      <c r="C23" s="146"/>
      <c r="D23" s="146"/>
      <c r="E23" s="146"/>
      <c r="F23" s="14"/>
      <c r="G23" s="14"/>
      <c r="H23" s="14"/>
      <c r="I23" s="14"/>
      <c r="J23" s="14"/>
    </row>
    <row r="24" spans="1:10" x14ac:dyDescent="0.25">
      <c r="A24" s="146" t="s">
        <v>17</v>
      </c>
      <c r="B24" s="146"/>
      <c r="C24" s="146"/>
      <c r="D24" s="146"/>
      <c r="E24" s="146"/>
      <c r="F24" s="14"/>
      <c r="G24" s="14"/>
      <c r="H24" s="14"/>
      <c r="I24" s="14"/>
      <c r="J24" s="14"/>
    </row>
    <row r="25" spans="1:10" x14ac:dyDescent="0.25">
      <c r="A25" s="15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A27" s="147" t="s">
        <v>18</v>
      </c>
      <c r="B27" s="148"/>
      <c r="C27" s="148"/>
      <c r="D27" s="149"/>
      <c r="E27" s="14"/>
      <c r="F27" s="14"/>
      <c r="G27" s="134" t="s">
        <v>19</v>
      </c>
      <c r="H27" s="135"/>
      <c r="I27" s="136"/>
      <c r="J27" s="14"/>
    </row>
    <row r="28" spans="1:10" x14ac:dyDescent="0.25">
      <c r="A28" s="150"/>
      <c r="B28" s="151"/>
      <c r="C28" s="151"/>
      <c r="D28" s="152"/>
      <c r="E28" s="14"/>
      <c r="F28" s="14"/>
      <c r="G28" s="137"/>
      <c r="H28" s="138"/>
      <c r="I28" s="139"/>
      <c r="J28" s="14"/>
    </row>
    <row r="29" spans="1:10" x14ac:dyDescent="0.25">
      <c r="A29" s="150"/>
      <c r="B29" s="151"/>
      <c r="C29" s="151"/>
      <c r="D29" s="152"/>
      <c r="E29" s="14"/>
      <c r="F29" s="14"/>
      <c r="G29" s="137"/>
      <c r="H29" s="138"/>
      <c r="I29" s="139"/>
      <c r="J29" s="14"/>
    </row>
    <row r="30" spans="1:10" x14ac:dyDescent="0.25">
      <c r="A30" s="153"/>
      <c r="B30" s="154"/>
      <c r="C30" s="154"/>
      <c r="D30" s="155"/>
      <c r="E30" s="14"/>
      <c r="F30" s="14"/>
      <c r="G30" s="137"/>
      <c r="H30" s="138"/>
      <c r="I30" s="139"/>
      <c r="J30" s="14"/>
    </row>
    <row r="31" spans="1:10" x14ac:dyDescent="0.25">
      <c r="A31" s="14"/>
      <c r="B31" s="14"/>
      <c r="C31" s="14"/>
      <c r="D31" s="14"/>
      <c r="E31" s="14"/>
      <c r="F31" s="14"/>
      <c r="G31" s="137"/>
      <c r="H31" s="138"/>
      <c r="I31" s="139"/>
      <c r="J31" s="14"/>
    </row>
    <row r="32" spans="1:10" x14ac:dyDescent="0.25">
      <c r="A32" s="14"/>
      <c r="B32" s="14"/>
      <c r="C32" s="14"/>
      <c r="D32" s="14"/>
      <c r="E32" s="14"/>
      <c r="F32" s="14"/>
      <c r="G32" s="137"/>
      <c r="H32" s="138"/>
      <c r="I32" s="139"/>
      <c r="J32" s="14"/>
    </row>
    <row r="33" spans="1:10" x14ac:dyDescent="0.25">
      <c r="A33" s="14"/>
      <c r="B33" s="14"/>
      <c r="C33" s="14"/>
      <c r="D33" s="14"/>
      <c r="E33" s="14"/>
      <c r="F33" s="14"/>
      <c r="G33" s="140"/>
      <c r="H33" s="141"/>
      <c r="I33" s="142"/>
      <c r="J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</row>
  </sheetData>
  <mergeCells count="13">
    <mergeCell ref="G27:I33"/>
    <mergeCell ref="A14:C14"/>
    <mergeCell ref="A16:D16"/>
    <mergeCell ref="A22:C22"/>
    <mergeCell ref="A23:E23"/>
    <mergeCell ref="A24:E24"/>
    <mergeCell ref="A27:D30"/>
    <mergeCell ref="A13:G13"/>
    <mergeCell ref="A1:B3"/>
    <mergeCell ref="H1:I1"/>
    <mergeCell ref="G3:I3"/>
    <mergeCell ref="A5:I5"/>
    <mergeCell ref="A6:I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opLeftCell="A124" workbookViewId="0">
      <selection activeCell="K16" sqref="K16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ht="39" customHeight="1" x14ac:dyDescent="0.25">
      <c r="A3" s="130"/>
      <c r="B3" s="130"/>
      <c r="C3" s="14"/>
      <c r="D3" s="14"/>
      <c r="E3" s="14"/>
      <c r="F3" s="14"/>
      <c r="G3" s="132" t="s">
        <v>464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462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42" t="s">
        <v>463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x14ac:dyDescent="0.25">
      <c r="A9" s="7">
        <v>1</v>
      </c>
      <c r="B9" s="48" t="s">
        <v>301</v>
      </c>
      <c r="C9" s="114" t="s">
        <v>26</v>
      </c>
      <c r="D9" s="8"/>
      <c r="E9" s="38">
        <v>210</v>
      </c>
      <c r="F9" s="37">
        <v>0.23</v>
      </c>
      <c r="G9" s="47">
        <f>(E9*F9)+E9</f>
        <v>258.3</v>
      </c>
      <c r="H9" s="38">
        <f>E9*D9</f>
        <v>0</v>
      </c>
      <c r="I9" s="6">
        <f>G9*D9</f>
        <v>0</v>
      </c>
      <c r="J9" s="14"/>
    </row>
    <row r="10" spans="1:10" x14ac:dyDescent="0.25">
      <c r="A10" s="7">
        <v>2</v>
      </c>
      <c r="B10" s="96" t="s">
        <v>302</v>
      </c>
      <c r="C10" s="29" t="s">
        <v>26</v>
      </c>
      <c r="D10" s="8"/>
      <c r="E10" s="38">
        <v>21</v>
      </c>
      <c r="F10" s="37">
        <v>0.23</v>
      </c>
      <c r="G10" s="47">
        <f t="shared" ref="G10:G73" si="0">(E10*F10)+E10</f>
        <v>25.83</v>
      </c>
      <c r="H10" s="38">
        <f t="shared" ref="H10:H73" si="1">E10*D10</f>
        <v>0</v>
      </c>
      <c r="I10" s="6">
        <f t="shared" ref="I10:I73" si="2">G10*D10</f>
        <v>0</v>
      </c>
      <c r="J10" s="43"/>
    </row>
    <row r="11" spans="1:10" ht="25.5" x14ac:dyDescent="0.25">
      <c r="A11" s="7">
        <v>3</v>
      </c>
      <c r="B11" s="82" t="s">
        <v>303</v>
      </c>
      <c r="C11" s="31" t="s">
        <v>26</v>
      </c>
      <c r="D11" s="8"/>
      <c r="E11" s="38">
        <v>400</v>
      </c>
      <c r="F11" s="37">
        <v>0.23</v>
      </c>
      <c r="G11" s="47">
        <f t="shared" si="0"/>
        <v>492</v>
      </c>
      <c r="H11" s="38">
        <f t="shared" si="1"/>
        <v>0</v>
      </c>
      <c r="I11" s="6">
        <f t="shared" si="2"/>
        <v>0</v>
      </c>
      <c r="J11" s="43"/>
    </row>
    <row r="12" spans="1:10" x14ac:dyDescent="0.25">
      <c r="A12" s="7">
        <v>4</v>
      </c>
      <c r="B12" s="97" t="s">
        <v>304</v>
      </c>
      <c r="C12" s="31" t="s">
        <v>26</v>
      </c>
      <c r="D12" s="8"/>
      <c r="E12" s="38">
        <v>45</v>
      </c>
      <c r="F12" s="37">
        <v>0.23</v>
      </c>
      <c r="G12" s="47">
        <f t="shared" si="0"/>
        <v>55.35</v>
      </c>
      <c r="H12" s="38">
        <f t="shared" si="1"/>
        <v>0</v>
      </c>
      <c r="I12" s="6">
        <f t="shared" si="2"/>
        <v>0</v>
      </c>
      <c r="J12" s="43"/>
    </row>
    <row r="13" spans="1:10" ht="25.5" x14ac:dyDescent="0.25">
      <c r="A13" s="7">
        <v>5</v>
      </c>
      <c r="B13" s="48" t="s">
        <v>305</v>
      </c>
      <c r="C13" s="31" t="s">
        <v>26</v>
      </c>
      <c r="D13" s="8"/>
      <c r="E13" s="38">
        <v>18</v>
      </c>
      <c r="F13" s="37">
        <v>0.23</v>
      </c>
      <c r="G13" s="47">
        <f t="shared" si="0"/>
        <v>22.14</v>
      </c>
      <c r="H13" s="38">
        <f t="shared" si="1"/>
        <v>0</v>
      </c>
      <c r="I13" s="6">
        <f t="shared" si="2"/>
        <v>0</v>
      </c>
      <c r="J13" s="43"/>
    </row>
    <row r="14" spans="1:10" ht="25.5" x14ac:dyDescent="0.25">
      <c r="A14" s="7">
        <v>6</v>
      </c>
      <c r="B14" s="82" t="s">
        <v>306</v>
      </c>
      <c r="C14" s="31" t="s">
        <v>26</v>
      </c>
      <c r="D14" s="8"/>
      <c r="E14" s="38">
        <v>265</v>
      </c>
      <c r="F14" s="37">
        <v>0.23</v>
      </c>
      <c r="G14" s="47">
        <f t="shared" si="0"/>
        <v>325.95</v>
      </c>
      <c r="H14" s="38">
        <f t="shared" si="1"/>
        <v>0</v>
      </c>
      <c r="I14" s="6">
        <f t="shared" si="2"/>
        <v>0</v>
      </c>
      <c r="J14" s="43"/>
    </row>
    <row r="15" spans="1:10" x14ac:dyDescent="0.25">
      <c r="A15" s="7">
        <v>7</v>
      </c>
      <c r="B15" s="97" t="s">
        <v>307</v>
      </c>
      <c r="C15" s="114" t="s">
        <v>26</v>
      </c>
      <c r="D15" s="8"/>
      <c r="E15" s="38">
        <v>24</v>
      </c>
      <c r="F15" s="37">
        <v>0.23</v>
      </c>
      <c r="G15" s="47">
        <f t="shared" si="0"/>
        <v>29.52</v>
      </c>
      <c r="H15" s="38">
        <f t="shared" si="1"/>
        <v>0</v>
      </c>
      <c r="I15" s="6">
        <f t="shared" si="2"/>
        <v>0</v>
      </c>
      <c r="J15" s="43"/>
    </row>
    <row r="16" spans="1:10" x14ac:dyDescent="0.25">
      <c r="A16" s="7">
        <v>8</v>
      </c>
      <c r="B16" s="82" t="s">
        <v>308</v>
      </c>
      <c r="C16" s="31" t="s">
        <v>26</v>
      </c>
      <c r="D16" s="8"/>
      <c r="E16" s="38">
        <v>15</v>
      </c>
      <c r="F16" s="37">
        <v>0.23</v>
      </c>
      <c r="G16" s="47">
        <f t="shared" si="0"/>
        <v>18.45</v>
      </c>
      <c r="H16" s="38">
        <f t="shared" si="1"/>
        <v>0</v>
      </c>
      <c r="I16" s="6">
        <f t="shared" si="2"/>
        <v>0</v>
      </c>
      <c r="J16" s="43"/>
    </row>
    <row r="17" spans="1:10" ht="25.5" x14ac:dyDescent="0.25">
      <c r="A17" s="7">
        <v>9</v>
      </c>
      <c r="B17" s="54" t="s">
        <v>309</v>
      </c>
      <c r="C17" s="29" t="s">
        <v>26</v>
      </c>
      <c r="D17" s="8"/>
      <c r="E17" s="38">
        <v>200</v>
      </c>
      <c r="F17" s="37">
        <v>0.23</v>
      </c>
      <c r="G17" s="47">
        <f t="shared" si="0"/>
        <v>246</v>
      </c>
      <c r="H17" s="38">
        <f t="shared" si="1"/>
        <v>0</v>
      </c>
      <c r="I17" s="6">
        <f t="shared" si="2"/>
        <v>0</v>
      </c>
      <c r="J17" s="43"/>
    </row>
    <row r="18" spans="1:10" x14ac:dyDescent="0.25">
      <c r="A18" s="7">
        <v>10</v>
      </c>
      <c r="B18" s="97" t="s">
        <v>310</v>
      </c>
      <c r="C18" s="29" t="s">
        <v>26</v>
      </c>
      <c r="D18" s="8"/>
      <c r="E18" s="38">
        <v>1850</v>
      </c>
      <c r="F18" s="37">
        <v>0.23</v>
      </c>
      <c r="G18" s="47">
        <f t="shared" si="0"/>
        <v>2275.5</v>
      </c>
      <c r="H18" s="38">
        <f t="shared" si="1"/>
        <v>0</v>
      </c>
      <c r="I18" s="6">
        <f t="shared" si="2"/>
        <v>0</v>
      </c>
      <c r="J18" s="43"/>
    </row>
    <row r="19" spans="1:10" x14ac:dyDescent="0.25">
      <c r="A19" s="7">
        <v>11</v>
      </c>
      <c r="B19" s="98" t="s">
        <v>311</v>
      </c>
      <c r="C19" s="31" t="s">
        <v>26</v>
      </c>
      <c r="D19" s="8"/>
      <c r="E19" s="38">
        <v>145</v>
      </c>
      <c r="F19" s="37">
        <v>0.23</v>
      </c>
      <c r="G19" s="47">
        <f t="shared" si="0"/>
        <v>178.35</v>
      </c>
      <c r="H19" s="38">
        <f t="shared" si="1"/>
        <v>0</v>
      </c>
      <c r="I19" s="6">
        <f t="shared" si="2"/>
        <v>0</v>
      </c>
      <c r="J19" s="43"/>
    </row>
    <row r="20" spans="1:10" x14ac:dyDescent="0.25">
      <c r="A20" s="7">
        <v>12</v>
      </c>
      <c r="B20" s="98" t="s">
        <v>312</v>
      </c>
      <c r="C20" s="31" t="s">
        <v>26</v>
      </c>
      <c r="D20" s="8"/>
      <c r="E20" s="38">
        <v>25</v>
      </c>
      <c r="F20" s="37">
        <v>0.23</v>
      </c>
      <c r="G20" s="47">
        <f t="shared" si="0"/>
        <v>30.75</v>
      </c>
      <c r="H20" s="38">
        <f t="shared" si="1"/>
        <v>0</v>
      </c>
      <c r="I20" s="6">
        <f t="shared" si="2"/>
        <v>0</v>
      </c>
      <c r="J20" s="43"/>
    </row>
    <row r="21" spans="1:10" x14ac:dyDescent="0.25">
      <c r="A21" s="7">
        <v>13</v>
      </c>
      <c r="B21" s="49" t="s">
        <v>313</v>
      </c>
      <c r="C21" s="29" t="s">
        <v>26</v>
      </c>
      <c r="D21" s="8"/>
      <c r="E21" s="38">
        <v>90</v>
      </c>
      <c r="F21" s="37">
        <v>0.23</v>
      </c>
      <c r="G21" s="47">
        <f t="shared" si="0"/>
        <v>110.7</v>
      </c>
      <c r="H21" s="38">
        <f t="shared" si="1"/>
        <v>0</v>
      </c>
      <c r="I21" s="6">
        <f t="shared" si="2"/>
        <v>0</v>
      </c>
      <c r="J21" s="43"/>
    </row>
    <row r="22" spans="1:10" ht="25.5" x14ac:dyDescent="0.25">
      <c r="A22" s="7">
        <v>14</v>
      </c>
      <c r="B22" s="99" t="s">
        <v>314</v>
      </c>
      <c r="C22" s="31" t="s">
        <v>26</v>
      </c>
      <c r="D22" s="8"/>
      <c r="E22" s="38">
        <v>45</v>
      </c>
      <c r="F22" s="37">
        <v>0.23</v>
      </c>
      <c r="G22" s="47">
        <f t="shared" si="0"/>
        <v>55.35</v>
      </c>
      <c r="H22" s="38">
        <f t="shared" si="1"/>
        <v>0</v>
      </c>
      <c r="I22" s="6">
        <f t="shared" si="2"/>
        <v>0</v>
      </c>
      <c r="J22" s="43"/>
    </row>
    <row r="23" spans="1:10" x14ac:dyDescent="0.25">
      <c r="A23" s="7">
        <v>15</v>
      </c>
      <c r="B23" s="97" t="s">
        <v>315</v>
      </c>
      <c r="C23" s="29" t="s">
        <v>26</v>
      </c>
      <c r="D23" s="8"/>
      <c r="E23" s="38">
        <v>22</v>
      </c>
      <c r="F23" s="37">
        <v>0.23</v>
      </c>
      <c r="G23" s="47">
        <f t="shared" si="0"/>
        <v>27.060000000000002</v>
      </c>
      <c r="H23" s="38">
        <f t="shared" si="1"/>
        <v>0</v>
      </c>
      <c r="I23" s="6">
        <f t="shared" si="2"/>
        <v>0</v>
      </c>
      <c r="J23" s="43"/>
    </row>
    <row r="24" spans="1:10" x14ac:dyDescent="0.25">
      <c r="A24" s="7">
        <v>16</v>
      </c>
      <c r="B24" s="82" t="s">
        <v>316</v>
      </c>
      <c r="C24" s="31" t="s">
        <v>26</v>
      </c>
      <c r="D24" s="8"/>
      <c r="E24" s="38">
        <v>15</v>
      </c>
      <c r="F24" s="37">
        <v>0.23</v>
      </c>
      <c r="G24" s="47">
        <f t="shared" si="0"/>
        <v>18.45</v>
      </c>
      <c r="H24" s="38">
        <f t="shared" si="1"/>
        <v>0</v>
      </c>
      <c r="I24" s="6">
        <f t="shared" si="2"/>
        <v>0</v>
      </c>
      <c r="J24" s="43"/>
    </row>
    <row r="25" spans="1:10" x14ac:dyDescent="0.25">
      <c r="A25" s="7">
        <v>17</v>
      </c>
      <c r="B25" s="98" t="s">
        <v>317</v>
      </c>
      <c r="C25" s="31" t="s">
        <v>26</v>
      </c>
      <c r="D25" s="8"/>
      <c r="E25" s="38">
        <v>8</v>
      </c>
      <c r="F25" s="37">
        <v>0.23</v>
      </c>
      <c r="G25" s="47">
        <f t="shared" si="0"/>
        <v>9.84</v>
      </c>
      <c r="H25" s="38">
        <f t="shared" si="1"/>
        <v>0</v>
      </c>
      <c r="I25" s="6">
        <f t="shared" si="2"/>
        <v>0</v>
      </c>
      <c r="J25" s="43"/>
    </row>
    <row r="26" spans="1:10" x14ac:dyDescent="0.25">
      <c r="A26" s="7">
        <v>18</v>
      </c>
      <c r="B26" s="96" t="s">
        <v>318</v>
      </c>
      <c r="C26" s="29" t="s">
        <v>26</v>
      </c>
      <c r="D26" s="8"/>
      <c r="E26" s="38">
        <v>110</v>
      </c>
      <c r="F26" s="37">
        <v>0.23</v>
      </c>
      <c r="G26" s="47">
        <f t="shared" si="0"/>
        <v>135.30000000000001</v>
      </c>
      <c r="H26" s="38">
        <f t="shared" si="1"/>
        <v>0</v>
      </c>
      <c r="I26" s="6">
        <f t="shared" si="2"/>
        <v>0</v>
      </c>
      <c r="J26" s="43"/>
    </row>
    <row r="27" spans="1:10" x14ac:dyDescent="0.25">
      <c r="A27" s="7">
        <v>19</v>
      </c>
      <c r="B27" s="99" t="s">
        <v>319</v>
      </c>
      <c r="C27" s="29" t="s">
        <v>26</v>
      </c>
      <c r="D27" s="8"/>
      <c r="E27" s="38">
        <v>26</v>
      </c>
      <c r="F27" s="37">
        <v>0.23</v>
      </c>
      <c r="G27" s="47">
        <f t="shared" si="0"/>
        <v>31.98</v>
      </c>
      <c r="H27" s="38">
        <f t="shared" si="1"/>
        <v>0</v>
      </c>
      <c r="I27" s="6">
        <f t="shared" si="2"/>
        <v>0</v>
      </c>
      <c r="J27" s="43"/>
    </row>
    <row r="28" spans="1:10" x14ac:dyDescent="0.25">
      <c r="A28" s="7">
        <v>20</v>
      </c>
      <c r="B28" s="98" t="s">
        <v>320</v>
      </c>
      <c r="C28" s="31" t="s">
        <v>26</v>
      </c>
      <c r="D28" s="8"/>
      <c r="E28" s="38">
        <v>18</v>
      </c>
      <c r="F28" s="37">
        <v>0.23</v>
      </c>
      <c r="G28" s="47">
        <f t="shared" si="0"/>
        <v>22.14</v>
      </c>
      <c r="H28" s="38">
        <f t="shared" si="1"/>
        <v>0</v>
      </c>
      <c r="I28" s="6">
        <f t="shared" si="2"/>
        <v>0</v>
      </c>
      <c r="J28" s="43"/>
    </row>
    <row r="29" spans="1:10" x14ac:dyDescent="0.25">
      <c r="A29" s="7">
        <v>21</v>
      </c>
      <c r="B29" s="48" t="s">
        <v>321</v>
      </c>
      <c r="C29" s="29" t="s">
        <v>26</v>
      </c>
      <c r="D29" s="8"/>
      <c r="E29" s="38">
        <v>220</v>
      </c>
      <c r="F29" s="37">
        <v>0.23</v>
      </c>
      <c r="G29" s="47">
        <f t="shared" si="0"/>
        <v>270.60000000000002</v>
      </c>
      <c r="H29" s="38">
        <f t="shared" si="1"/>
        <v>0</v>
      </c>
      <c r="I29" s="6">
        <f t="shared" si="2"/>
        <v>0</v>
      </c>
      <c r="J29" s="43"/>
    </row>
    <row r="30" spans="1:10" x14ac:dyDescent="0.25">
      <c r="A30" s="7">
        <v>22</v>
      </c>
      <c r="B30" s="97" t="s">
        <v>322</v>
      </c>
      <c r="C30" s="29" t="s">
        <v>26</v>
      </c>
      <c r="D30" s="8"/>
      <c r="E30" s="38">
        <v>20</v>
      </c>
      <c r="F30" s="37">
        <v>0.23</v>
      </c>
      <c r="G30" s="47">
        <f t="shared" si="0"/>
        <v>24.6</v>
      </c>
      <c r="H30" s="38">
        <f t="shared" si="1"/>
        <v>0</v>
      </c>
      <c r="I30" s="6">
        <f t="shared" si="2"/>
        <v>0</v>
      </c>
      <c r="J30" s="43"/>
    </row>
    <row r="31" spans="1:10" x14ac:dyDescent="0.25">
      <c r="A31" s="7">
        <v>23</v>
      </c>
      <c r="B31" s="100" t="s">
        <v>323</v>
      </c>
      <c r="C31" s="29" t="s">
        <v>26</v>
      </c>
      <c r="D31" s="8"/>
      <c r="E31" s="38">
        <v>110</v>
      </c>
      <c r="F31" s="37">
        <v>0.23</v>
      </c>
      <c r="G31" s="47">
        <f t="shared" si="0"/>
        <v>135.30000000000001</v>
      </c>
      <c r="H31" s="38">
        <f t="shared" si="1"/>
        <v>0</v>
      </c>
      <c r="I31" s="6">
        <f t="shared" si="2"/>
        <v>0</v>
      </c>
      <c r="J31" s="43"/>
    </row>
    <row r="32" spans="1:10" x14ac:dyDescent="0.25">
      <c r="A32" s="7">
        <v>24</v>
      </c>
      <c r="B32" s="100" t="s">
        <v>324</v>
      </c>
      <c r="C32" s="31" t="s">
        <v>26</v>
      </c>
      <c r="D32" s="8"/>
      <c r="E32" s="38">
        <v>52</v>
      </c>
      <c r="F32" s="37">
        <v>0.23</v>
      </c>
      <c r="G32" s="47">
        <f t="shared" si="0"/>
        <v>63.96</v>
      </c>
      <c r="H32" s="38">
        <f t="shared" si="1"/>
        <v>0</v>
      </c>
      <c r="I32" s="6">
        <f t="shared" si="2"/>
        <v>0</v>
      </c>
      <c r="J32" s="43"/>
    </row>
    <row r="33" spans="1:10" x14ac:dyDescent="0.25">
      <c r="A33" s="7">
        <v>25</v>
      </c>
      <c r="B33" s="98" t="s">
        <v>325</v>
      </c>
      <c r="C33" s="114" t="s">
        <v>26</v>
      </c>
      <c r="D33" s="8"/>
      <c r="E33" s="38">
        <v>35</v>
      </c>
      <c r="F33" s="37">
        <v>0.23</v>
      </c>
      <c r="G33" s="47">
        <f t="shared" si="0"/>
        <v>43.05</v>
      </c>
      <c r="H33" s="38">
        <f t="shared" si="1"/>
        <v>0</v>
      </c>
      <c r="I33" s="6">
        <f t="shared" si="2"/>
        <v>0</v>
      </c>
      <c r="J33" s="43"/>
    </row>
    <row r="34" spans="1:10" x14ac:dyDescent="0.25">
      <c r="A34" s="7">
        <v>26</v>
      </c>
      <c r="B34" s="96" t="s">
        <v>326</v>
      </c>
      <c r="C34" s="114" t="s">
        <v>26</v>
      </c>
      <c r="D34" s="8"/>
      <c r="E34" s="38">
        <v>23</v>
      </c>
      <c r="F34" s="37">
        <v>0.23</v>
      </c>
      <c r="G34" s="47">
        <f t="shared" si="0"/>
        <v>28.29</v>
      </c>
      <c r="H34" s="38">
        <f t="shared" si="1"/>
        <v>0</v>
      </c>
      <c r="I34" s="6">
        <f t="shared" si="2"/>
        <v>0</v>
      </c>
      <c r="J34" s="43"/>
    </row>
    <row r="35" spans="1:10" ht="25.5" x14ac:dyDescent="0.25">
      <c r="A35" s="7">
        <v>27</v>
      </c>
      <c r="B35" s="48" t="s">
        <v>327</v>
      </c>
      <c r="C35" s="29" t="s">
        <v>26</v>
      </c>
      <c r="D35" s="8"/>
      <c r="E35" s="38">
        <v>230</v>
      </c>
      <c r="F35" s="37">
        <v>0.23</v>
      </c>
      <c r="G35" s="47">
        <f t="shared" si="0"/>
        <v>282.89999999999998</v>
      </c>
      <c r="H35" s="38">
        <f t="shared" si="1"/>
        <v>0</v>
      </c>
      <c r="I35" s="6">
        <f t="shared" si="2"/>
        <v>0</v>
      </c>
      <c r="J35" s="43"/>
    </row>
    <row r="36" spans="1:10" x14ac:dyDescent="0.25">
      <c r="A36" s="7">
        <v>28</v>
      </c>
      <c r="B36" s="49" t="s">
        <v>328</v>
      </c>
      <c r="C36" s="29" t="s">
        <v>26</v>
      </c>
      <c r="D36" s="8"/>
      <c r="E36" s="38">
        <v>102</v>
      </c>
      <c r="F36" s="37">
        <v>0.23</v>
      </c>
      <c r="G36" s="47">
        <f t="shared" si="0"/>
        <v>125.46000000000001</v>
      </c>
      <c r="H36" s="38">
        <f t="shared" si="1"/>
        <v>0</v>
      </c>
      <c r="I36" s="6">
        <f t="shared" si="2"/>
        <v>0</v>
      </c>
      <c r="J36" s="43"/>
    </row>
    <row r="37" spans="1:10" x14ac:dyDescent="0.25">
      <c r="A37" s="7">
        <v>29</v>
      </c>
      <c r="B37" s="48" t="s">
        <v>329</v>
      </c>
      <c r="C37" s="29" t="s">
        <v>26</v>
      </c>
      <c r="D37" s="8"/>
      <c r="E37" s="38">
        <v>1450</v>
      </c>
      <c r="F37" s="37">
        <v>0.23</v>
      </c>
      <c r="G37" s="47">
        <f t="shared" si="0"/>
        <v>1783.5</v>
      </c>
      <c r="H37" s="38">
        <f t="shared" si="1"/>
        <v>0</v>
      </c>
      <c r="I37" s="6">
        <f t="shared" si="2"/>
        <v>0</v>
      </c>
      <c r="J37" s="43"/>
    </row>
    <row r="38" spans="1:10" x14ac:dyDescent="0.25">
      <c r="A38" s="7">
        <v>30</v>
      </c>
      <c r="B38" s="99" t="s">
        <v>330</v>
      </c>
      <c r="C38" s="31" t="s">
        <v>26</v>
      </c>
      <c r="D38" s="8"/>
      <c r="E38" s="38">
        <v>265</v>
      </c>
      <c r="F38" s="37">
        <v>0.23</v>
      </c>
      <c r="G38" s="47">
        <f t="shared" si="0"/>
        <v>325.95</v>
      </c>
      <c r="H38" s="38">
        <f t="shared" si="1"/>
        <v>0</v>
      </c>
      <c r="I38" s="6">
        <f t="shared" si="2"/>
        <v>0</v>
      </c>
      <c r="J38" s="43"/>
    </row>
    <row r="39" spans="1:10" x14ac:dyDescent="0.25">
      <c r="A39" s="7">
        <v>31</v>
      </c>
      <c r="B39" s="48" t="s">
        <v>331</v>
      </c>
      <c r="C39" s="31" t="s">
        <v>26</v>
      </c>
      <c r="D39" s="8"/>
      <c r="E39" s="38">
        <v>132</v>
      </c>
      <c r="F39" s="37">
        <v>0.23</v>
      </c>
      <c r="G39" s="47">
        <f t="shared" si="0"/>
        <v>162.36000000000001</v>
      </c>
      <c r="H39" s="38">
        <f t="shared" si="1"/>
        <v>0</v>
      </c>
      <c r="I39" s="6">
        <f t="shared" si="2"/>
        <v>0</v>
      </c>
      <c r="J39" s="43"/>
    </row>
    <row r="40" spans="1:10" x14ac:dyDescent="0.25">
      <c r="A40" s="7">
        <v>32</v>
      </c>
      <c r="B40" s="101" t="s">
        <v>332</v>
      </c>
      <c r="C40" s="31" t="s">
        <v>26</v>
      </c>
      <c r="D40" s="8"/>
      <c r="E40" s="38">
        <v>120</v>
      </c>
      <c r="F40" s="37">
        <v>0.23</v>
      </c>
      <c r="G40" s="47">
        <f t="shared" si="0"/>
        <v>147.6</v>
      </c>
      <c r="H40" s="38">
        <f t="shared" si="1"/>
        <v>0</v>
      </c>
      <c r="I40" s="6">
        <f t="shared" si="2"/>
        <v>0</v>
      </c>
      <c r="J40" s="43"/>
    </row>
    <row r="41" spans="1:10" x14ac:dyDescent="0.25">
      <c r="A41" s="7">
        <v>33</v>
      </c>
      <c r="B41" s="98" t="s">
        <v>333</v>
      </c>
      <c r="C41" s="29" t="s">
        <v>26</v>
      </c>
      <c r="D41" s="8"/>
      <c r="E41" s="38">
        <v>16</v>
      </c>
      <c r="F41" s="37">
        <v>0.23</v>
      </c>
      <c r="G41" s="47">
        <f t="shared" si="0"/>
        <v>19.68</v>
      </c>
      <c r="H41" s="38">
        <f t="shared" si="1"/>
        <v>0</v>
      </c>
      <c r="I41" s="6">
        <f t="shared" si="2"/>
        <v>0</v>
      </c>
      <c r="J41" s="43"/>
    </row>
    <row r="42" spans="1:10" x14ac:dyDescent="0.25">
      <c r="A42" s="7">
        <v>34</v>
      </c>
      <c r="B42" s="98" t="s">
        <v>334</v>
      </c>
      <c r="C42" s="29" t="s">
        <v>26</v>
      </c>
      <c r="D42" s="8"/>
      <c r="E42" s="38">
        <v>105</v>
      </c>
      <c r="F42" s="37">
        <v>0.23</v>
      </c>
      <c r="G42" s="47">
        <f t="shared" si="0"/>
        <v>129.15</v>
      </c>
      <c r="H42" s="38">
        <f t="shared" si="1"/>
        <v>0</v>
      </c>
      <c r="I42" s="6">
        <f t="shared" si="2"/>
        <v>0</v>
      </c>
      <c r="J42" s="43"/>
    </row>
    <row r="43" spans="1:10" x14ac:dyDescent="0.25">
      <c r="A43" s="7">
        <v>35</v>
      </c>
      <c r="B43" s="49" t="s">
        <v>335</v>
      </c>
      <c r="C43" s="29" t="s">
        <v>26</v>
      </c>
      <c r="D43" s="8"/>
      <c r="E43" s="38">
        <v>234</v>
      </c>
      <c r="F43" s="37">
        <v>0.23</v>
      </c>
      <c r="G43" s="47">
        <f t="shared" si="0"/>
        <v>287.82</v>
      </c>
      <c r="H43" s="38">
        <f t="shared" si="1"/>
        <v>0</v>
      </c>
      <c r="I43" s="6">
        <f t="shared" si="2"/>
        <v>0</v>
      </c>
      <c r="J43" s="43"/>
    </row>
    <row r="44" spans="1:10" ht="25.5" x14ac:dyDescent="0.25">
      <c r="A44" s="7">
        <v>36</v>
      </c>
      <c r="B44" s="49" t="s">
        <v>336</v>
      </c>
      <c r="C44" s="29" t="s">
        <v>26</v>
      </c>
      <c r="D44" s="8"/>
      <c r="E44" s="38">
        <v>54</v>
      </c>
      <c r="F44" s="37">
        <v>0.23</v>
      </c>
      <c r="G44" s="47">
        <f t="shared" si="0"/>
        <v>66.42</v>
      </c>
      <c r="H44" s="38">
        <f t="shared" si="1"/>
        <v>0</v>
      </c>
      <c r="I44" s="6">
        <f t="shared" si="2"/>
        <v>0</v>
      </c>
      <c r="J44" s="43"/>
    </row>
    <row r="45" spans="1:10" x14ac:dyDescent="0.25">
      <c r="A45" s="7">
        <v>37</v>
      </c>
      <c r="B45" s="97" t="s">
        <v>337</v>
      </c>
      <c r="C45" s="31" t="s">
        <v>26</v>
      </c>
      <c r="D45" s="8"/>
      <c r="E45" s="38">
        <v>15</v>
      </c>
      <c r="F45" s="37">
        <v>0.23</v>
      </c>
      <c r="G45" s="47">
        <f t="shared" si="0"/>
        <v>18.45</v>
      </c>
      <c r="H45" s="38">
        <f t="shared" si="1"/>
        <v>0</v>
      </c>
      <c r="I45" s="6">
        <f t="shared" si="2"/>
        <v>0</v>
      </c>
      <c r="J45" s="43"/>
    </row>
    <row r="46" spans="1:10" x14ac:dyDescent="0.25">
      <c r="A46" s="7">
        <v>38</v>
      </c>
      <c r="B46" s="82" t="s">
        <v>338</v>
      </c>
      <c r="C46" s="31" t="s">
        <v>26</v>
      </c>
      <c r="D46" s="8"/>
      <c r="E46" s="38">
        <v>29</v>
      </c>
      <c r="F46" s="37">
        <v>0.08</v>
      </c>
      <c r="G46" s="47">
        <f t="shared" si="0"/>
        <v>31.32</v>
      </c>
      <c r="H46" s="38">
        <f t="shared" si="1"/>
        <v>0</v>
      </c>
      <c r="I46" s="6">
        <f t="shared" si="2"/>
        <v>0</v>
      </c>
      <c r="J46" s="43"/>
    </row>
    <row r="47" spans="1:10" ht="25.5" x14ac:dyDescent="0.25">
      <c r="A47" s="7">
        <v>39</v>
      </c>
      <c r="B47" s="48" t="s">
        <v>339</v>
      </c>
      <c r="C47" s="31" t="s">
        <v>26</v>
      </c>
      <c r="D47" s="8"/>
      <c r="E47" s="38">
        <v>110</v>
      </c>
      <c r="F47" s="37">
        <v>0.23</v>
      </c>
      <c r="G47" s="47">
        <f t="shared" si="0"/>
        <v>135.30000000000001</v>
      </c>
      <c r="H47" s="38">
        <f t="shared" si="1"/>
        <v>0</v>
      </c>
      <c r="I47" s="6">
        <f t="shared" si="2"/>
        <v>0</v>
      </c>
      <c r="J47" s="43"/>
    </row>
    <row r="48" spans="1:10" x14ac:dyDescent="0.25">
      <c r="A48" s="7">
        <v>40</v>
      </c>
      <c r="B48" s="96" t="s">
        <v>340</v>
      </c>
      <c r="C48" s="31" t="s">
        <v>26</v>
      </c>
      <c r="D48" s="8"/>
      <c r="E48" s="38">
        <v>235</v>
      </c>
      <c r="F48" s="37">
        <v>0.23</v>
      </c>
      <c r="G48" s="47">
        <f t="shared" si="0"/>
        <v>289.05</v>
      </c>
      <c r="H48" s="38">
        <f t="shared" si="1"/>
        <v>0</v>
      </c>
      <c r="I48" s="6">
        <f t="shared" si="2"/>
        <v>0</v>
      </c>
      <c r="J48" s="43"/>
    </row>
    <row r="49" spans="1:10" ht="25.5" x14ac:dyDescent="0.25">
      <c r="A49" s="7">
        <v>41</v>
      </c>
      <c r="B49" s="48" t="s">
        <v>341</v>
      </c>
      <c r="C49" s="29" t="s">
        <v>26</v>
      </c>
      <c r="D49" s="8"/>
      <c r="E49" s="38">
        <v>270</v>
      </c>
      <c r="F49" s="37">
        <v>0.23</v>
      </c>
      <c r="G49" s="47">
        <f t="shared" si="0"/>
        <v>332.1</v>
      </c>
      <c r="H49" s="38">
        <f t="shared" si="1"/>
        <v>0</v>
      </c>
      <c r="I49" s="6">
        <f t="shared" si="2"/>
        <v>0</v>
      </c>
      <c r="J49" s="43"/>
    </row>
    <row r="50" spans="1:10" x14ac:dyDescent="0.25">
      <c r="A50" s="7">
        <v>42</v>
      </c>
      <c r="B50" s="82" t="s">
        <v>342</v>
      </c>
      <c r="C50" s="29" t="s">
        <v>26</v>
      </c>
      <c r="D50" s="8"/>
      <c r="E50" s="38">
        <v>30</v>
      </c>
      <c r="F50" s="37">
        <v>0.23</v>
      </c>
      <c r="G50" s="47">
        <f t="shared" si="0"/>
        <v>36.9</v>
      </c>
      <c r="H50" s="38">
        <f t="shared" si="1"/>
        <v>0</v>
      </c>
      <c r="I50" s="6">
        <f t="shared" si="2"/>
        <v>0</v>
      </c>
      <c r="J50" s="43"/>
    </row>
    <row r="51" spans="1:10" x14ac:dyDescent="0.25">
      <c r="A51" s="7">
        <v>43</v>
      </c>
      <c r="B51" s="97" t="s">
        <v>343</v>
      </c>
      <c r="C51" s="31" t="s">
        <v>26</v>
      </c>
      <c r="D51" s="8"/>
      <c r="E51" s="38">
        <v>20</v>
      </c>
      <c r="F51" s="37">
        <v>0.23</v>
      </c>
      <c r="G51" s="47">
        <f t="shared" si="0"/>
        <v>24.6</v>
      </c>
      <c r="H51" s="38">
        <f t="shared" si="1"/>
        <v>0</v>
      </c>
      <c r="I51" s="6">
        <f t="shared" si="2"/>
        <v>0</v>
      </c>
      <c r="J51" s="43"/>
    </row>
    <row r="52" spans="1:10" x14ac:dyDescent="0.25">
      <c r="A52" s="7">
        <v>44</v>
      </c>
      <c r="B52" s="82" t="s">
        <v>344</v>
      </c>
      <c r="C52" s="29" t="s">
        <v>26</v>
      </c>
      <c r="D52" s="8"/>
      <c r="E52" s="38">
        <v>44</v>
      </c>
      <c r="F52" s="37">
        <v>0.23</v>
      </c>
      <c r="G52" s="47">
        <f t="shared" si="0"/>
        <v>54.120000000000005</v>
      </c>
      <c r="H52" s="38">
        <f t="shared" si="1"/>
        <v>0</v>
      </c>
      <c r="I52" s="6">
        <f t="shared" si="2"/>
        <v>0</v>
      </c>
      <c r="J52" s="43"/>
    </row>
    <row r="53" spans="1:10" x14ac:dyDescent="0.25">
      <c r="A53" s="7">
        <v>45</v>
      </c>
      <c r="B53" s="82" t="s">
        <v>345</v>
      </c>
      <c r="C53" s="29" t="s">
        <v>26</v>
      </c>
      <c r="D53" s="8"/>
      <c r="E53" s="38">
        <v>25</v>
      </c>
      <c r="F53" s="37">
        <v>0.23</v>
      </c>
      <c r="G53" s="47">
        <f t="shared" si="0"/>
        <v>30.75</v>
      </c>
      <c r="H53" s="38">
        <f t="shared" si="1"/>
        <v>0</v>
      </c>
      <c r="I53" s="6">
        <f t="shared" si="2"/>
        <v>0</v>
      </c>
      <c r="J53" s="43"/>
    </row>
    <row r="54" spans="1:10" ht="25.5" x14ac:dyDescent="0.25">
      <c r="A54" s="7">
        <v>46</v>
      </c>
      <c r="B54" s="48" t="s">
        <v>346</v>
      </c>
      <c r="C54" s="29" t="s">
        <v>26</v>
      </c>
      <c r="D54" s="8"/>
      <c r="E54" s="38">
        <v>25</v>
      </c>
      <c r="F54" s="37">
        <v>0.23</v>
      </c>
      <c r="G54" s="47">
        <f t="shared" si="0"/>
        <v>30.75</v>
      </c>
      <c r="H54" s="38">
        <f t="shared" si="1"/>
        <v>0</v>
      </c>
      <c r="I54" s="6">
        <f t="shared" si="2"/>
        <v>0</v>
      </c>
      <c r="J54" s="43"/>
    </row>
    <row r="55" spans="1:10" x14ac:dyDescent="0.25">
      <c r="A55" s="7">
        <v>47</v>
      </c>
      <c r="B55" s="49" t="s">
        <v>347</v>
      </c>
      <c r="C55" s="31" t="s">
        <v>26</v>
      </c>
      <c r="D55" s="8"/>
      <c r="E55" s="38">
        <v>100</v>
      </c>
      <c r="F55" s="37">
        <v>0.23</v>
      </c>
      <c r="G55" s="47">
        <f t="shared" si="0"/>
        <v>123</v>
      </c>
      <c r="H55" s="38">
        <f t="shared" si="1"/>
        <v>0</v>
      </c>
      <c r="I55" s="6">
        <f t="shared" si="2"/>
        <v>0</v>
      </c>
      <c r="J55" s="43"/>
    </row>
    <row r="56" spans="1:10" x14ac:dyDescent="0.25">
      <c r="A56" s="7">
        <v>48</v>
      </c>
      <c r="B56" s="98" t="s">
        <v>348</v>
      </c>
      <c r="C56" s="31" t="s">
        <v>26</v>
      </c>
      <c r="D56" s="8"/>
      <c r="E56" s="38">
        <v>152</v>
      </c>
      <c r="F56" s="37">
        <v>0.23</v>
      </c>
      <c r="G56" s="47">
        <f t="shared" si="0"/>
        <v>186.96</v>
      </c>
      <c r="H56" s="38">
        <f t="shared" si="1"/>
        <v>0</v>
      </c>
      <c r="I56" s="6">
        <f t="shared" si="2"/>
        <v>0</v>
      </c>
      <c r="J56" s="43"/>
    </row>
    <row r="57" spans="1:10" x14ac:dyDescent="0.25">
      <c r="A57" s="7">
        <v>49</v>
      </c>
      <c r="B57" s="49" t="s">
        <v>349</v>
      </c>
      <c r="C57" s="31" t="s">
        <v>26</v>
      </c>
      <c r="D57" s="8"/>
      <c r="E57" s="38">
        <v>178</v>
      </c>
      <c r="F57" s="37">
        <v>0.23</v>
      </c>
      <c r="G57" s="47">
        <f t="shared" si="0"/>
        <v>218.94</v>
      </c>
      <c r="H57" s="38">
        <f t="shared" si="1"/>
        <v>0</v>
      </c>
      <c r="I57" s="6">
        <f t="shared" si="2"/>
        <v>0</v>
      </c>
      <c r="J57" s="43"/>
    </row>
    <row r="58" spans="1:10" x14ac:dyDescent="0.25">
      <c r="A58" s="7">
        <v>50</v>
      </c>
      <c r="B58" s="98" t="s">
        <v>350</v>
      </c>
      <c r="C58" s="31" t="s">
        <v>26</v>
      </c>
      <c r="D58" s="8"/>
      <c r="E58" s="38">
        <v>360</v>
      </c>
      <c r="F58" s="37">
        <v>0.23</v>
      </c>
      <c r="G58" s="47">
        <f t="shared" si="0"/>
        <v>442.8</v>
      </c>
      <c r="H58" s="38">
        <f t="shared" si="1"/>
        <v>0</v>
      </c>
      <c r="I58" s="6">
        <f t="shared" si="2"/>
        <v>0</v>
      </c>
      <c r="J58" s="43"/>
    </row>
    <row r="59" spans="1:10" ht="25.5" x14ac:dyDescent="0.25">
      <c r="A59" s="7">
        <v>51</v>
      </c>
      <c r="B59" s="99" t="s">
        <v>351</v>
      </c>
      <c r="C59" s="31" t="s">
        <v>26</v>
      </c>
      <c r="D59" s="8"/>
      <c r="E59" s="38">
        <v>360</v>
      </c>
      <c r="F59" s="37">
        <v>0.23</v>
      </c>
      <c r="G59" s="47">
        <f t="shared" si="0"/>
        <v>442.8</v>
      </c>
      <c r="H59" s="38">
        <f t="shared" si="1"/>
        <v>0</v>
      </c>
      <c r="I59" s="6">
        <f t="shared" si="2"/>
        <v>0</v>
      </c>
      <c r="J59" s="43"/>
    </row>
    <row r="60" spans="1:10" x14ac:dyDescent="0.25">
      <c r="A60" s="7">
        <v>52</v>
      </c>
      <c r="B60" s="48" t="s">
        <v>352</v>
      </c>
      <c r="C60" s="31" t="s">
        <v>26</v>
      </c>
      <c r="D60" s="8"/>
      <c r="E60" s="38">
        <v>252</v>
      </c>
      <c r="F60" s="37">
        <v>0.23</v>
      </c>
      <c r="G60" s="47">
        <f t="shared" si="0"/>
        <v>309.95999999999998</v>
      </c>
      <c r="H60" s="38">
        <f t="shared" si="1"/>
        <v>0</v>
      </c>
      <c r="I60" s="6">
        <f t="shared" si="2"/>
        <v>0</v>
      </c>
      <c r="J60" s="43"/>
    </row>
    <row r="61" spans="1:10" x14ac:dyDescent="0.25">
      <c r="A61" s="7">
        <v>53</v>
      </c>
      <c r="B61" s="102" t="s">
        <v>353</v>
      </c>
      <c r="C61" s="31" t="s">
        <v>26</v>
      </c>
      <c r="D61" s="8"/>
      <c r="E61" s="38">
        <v>15</v>
      </c>
      <c r="F61" s="37">
        <v>0.23</v>
      </c>
      <c r="G61" s="47">
        <f t="shared" si="0"/>
        <v>18.45</v>
      </c>
      <c r="H61" s="38">
        <f t="shared" si="1"/>
        <v>0</v>
      </c>
      <c r="I61" s="6">
        <f t="shared" si="2"/>
        <v>0</v>
      </c>
      <c r="J61" s="43"/>
    </row>
    <row r="62" spans="1:10" x14ac:dyDescent="0.25">
      <c r="A62" s="7">
        <v>54</v>
      </c>
      <c r="B62" s="98" t="s">
        <v>354</v>
      </c>
      <c r="C62" s="31" t="s">
        <v>26</v>
      </c>
      <c r="D62" s="8"/>
      <c r="E62" s="38">
        <v>20</v>
      </c>
      <c r="F62" s="37">
        <v>0.23</v>
      </c>
      <c r="G62" s="47">
        <f t="shared" si="0"/>
        <v>24.6</v>
      </c>
      <c r="H62" s="38">
        <f t="shared" si="1"/>
        <v>0</v>
      </c>
      <c r="I62" s="6">
        <f t="shared" si="2"/>
        <v>0</v>
      </c>
      <c r="J62" s="43"/>
    </row>
    <row r="63" spans="1:10" ht="25.5" x14ac:dyDescent="0.25">
      <c r="A63" s="7">
        <v>55</v>
      </c>
      <c r="B63" s="49" t="s">
        <v>355</v>
      </c>
      <c r="C63" s="31" t="s">
        <v>26</v>
      </c>
      <c r="D63" s="8"/>
      <c r="E63" s="38">
        <v>44</v>
      </c>
      <c r="F63" s="37">
        <v>0.23</v>
      </c>
      <c r="G63" s="47">
        <f t="shared" si="0"/>
        <v>54.120000000000005</v>
      </c>
      <c r="H63" s="38">
        <f t="shared" si="1"/>
        <v>0</v>
      </c>
      <c r="I63" s="6">
        <f t="shared" si="2"/>
        <v>0</v>
      </c>
      <c r="J63" s="43"/>
    </row>
    <row r="64" spans="1:10" x14ac:dyDescent="0.25">
      <c r="A64" s="7">
        <v>56</v>
      </c>
      <c r="B64" s="82" t="s">
        <v>356</v>
      </c>
      <c r="C64" s="31" t="s">
        <v>26</v>
      </c>
      <c r="D64" s="8"/>
      <c r="E64" s="38">
        <v>22</v>
      </c>
      <c r="F64" s="37">
        <v>0.23</v>
      </c>
      <c r="G64" s="47">
        <f t="shared" si="0"/>
        <v>27.060000000000002</v>
      </c>
      <c r="H64" s="38">
        <f t="shared" si="1"/>
        <v>0</v>
      </c>
      <c r="I64" s="6">
        <f t="shared" si="2"/>
        <v>0</v>
      </c>
      <c r="J64" s="43"/>
    </row>
    <row r="65" spans="1:10" x14ac:dyDescent="0.25">
      <c r="A65" s="7">
        <v>57</v>
      </c>
      <c r="B65" s="96" t="s">
        <v>357</v>
      </c>
      <c r="C65" s="31" t="s">
        <v>26</v>
      </c>
      <c r="D65" s="8"/>
      <c r="E65" s="38">
        <v>14</v>
      </c>
      <c r="F65" s="37">
        <v>0.23</v>
      </c>
      <c r="G65" s="47">
        <f t="shared" si="0"/>
        <v>17.22</v>
      </c>
      <c r="H65" s="38">
        <f t="shared" si="1"/>
        <v>0</v>
      </c>
      <c r="I65" s="6">
        <f t="shared" si="2"/>
        <v>0</v>
      </c>
      <c r="J65" s="43"/>
    </row>
    <row r="66" spans="1:10" x14ac:dyDescent="0.25">
      <c r="A66" s="7">
        <v>58</v>
      </c>
      <c r="B66" s="97" t="s">
        <v>358</v>
      </c>
      <c r="C66" s="31" t="s">
        <v>26</v>
      </c>
      <c r="D66" s="8"/>
      <c r="E66" s="38">
        <v>54</v>
      </c>
      <c r="F66" s="37">
        <v>0.23</v>
      </c>
      <c r="G66" s="47">
        <f t="shared" si="0"/>
        <v>66.42</v>
      </c>
      <c r="H66" s="38">
        <f t="shared" si="1"/>
        <v>0</v>
      </c>
      <c r="I66" s="6">
        <f t="shared" si="2"/>
        <v>0</v>
      </c>
      <c r="J66" s="43"/>
    </row>
    <row r="67" spans="1:10" ht="25.5" x14ac:dyDescent="0.25">
      <c r="A67" s="7">
        <v>59</v>
      </c>
      <c r="B67" s="49" t="s">
        <v>359</v>
      </c>
      <c r="C67" s="29" t="s">
        <v>26</v>
      </c>
      <c r="D67" s="8"/>
      <c r="E67" s="38">
        <v>15</v>
      </c>
      <c r="F67" s="37">
        <v>0.23</v>
      </c>
      <c r="G67" s="47">
        <f t="shared" si="0"/>
        <v>18.45</v>
      </c>
      <c r="H67" s="38">
        <f t="shared" si="1"/>
        <v>0</v>
      </c>
      <c r="I67" s="6">
        <f t="shared" si="2"/>
        <v>0</v>
      </c>
      <c r="J67" s="43"/>
    </row>
    <row r="68" spans="1:10" ht="25.5" x14ac:dyDescent="0.25">
      <c r="A68" s="7">
        <v>60</v>
      </c>
      <c r="B68" s="99" t="s">
        <v>360</v>
      </c>
      <c r="C68" s="115" t="s">
        <v>26</v>
      </c>
      <c r="D68" s="8"/>
      <c r="E68" s="38">
        <v>255</v>
      </c>
      <c r="F68" s="37">
        <v>0.23</v>
      </c>
      <c r="G68" s="47">
        <f t="shared" si="0"/>
        <v>313.64999999999998</v>
      </c>
      <c r="H68" s="38">
        <f t="shared" si="1"/>
        <v>0</v>
      </c>
      <c r="I68" s="6">
        <f t="shared" si="2"/>
        <v>0</v>
      </c>
      <c r="J68" s="43"/>
    </row>
    <row r="69" spans="1:10" x14ac:dyDescent="0.25">
      <c r="A69" s="7">
        <v>61</v>
      </c>
      <c r="B69" s="99" t="s">
        <v>361</v>
      </c>
      <c r="C69" s="115" t="s">
        <v>26</v>
      </c>
      <c r="D69" s="8"/>
      <c r="E69" s="38">
        <v>128</v>
      </c>
      <c r="F69" s="37">
        <v>0.23</v>
      </c>
      <c r="G69" s="47">
        <f t="shared" si="0"/>
        <v>157.44</v>
      </c>
      <c r="H69" s="38">
        <f t="shared" si="1"/>
        <v>0</v>
      </c>
      <c r="I69" s="6">
        <f t="shared" si="2"/>
        <v>0</v>
      </c>
      <c r="J69" s="43"/>
    </row>
    <row r="70" spans="1:10" x14ac:dyDescent="0.25">
      <c r="A70" s="7">
        <v>62</v>
      </c>
      <c r="B70" s="99" t="s">
        <v>362</v>
      </c>
      <c r="C70" s="115" t="s">
        <v>26</v>
      </c>
      <c r="D70" s="8"/>
      <c r="E70" s="38">
        <v>207</v>
      </c>
      <c r="F70" s="37">
        <v>0.23</v>
      </c>
      <c r="G70" s="47">
        <f t="shared" si="0"/>
        <v>254.61</v>
      </c>
      <c r="H70" s="38">
        <f t="shared" si="1"/>
        <v>0</v>
      </c>
      <c r="I70" s="6">
        <f t="shared" si="2"/>
        <v>0</v>
      </c>
      <c r="J70" s="43"/>
    </row>
    <row r="71" spans="1:10" x14ac:dyDescent="0.25">
      <c r="A71" s="7">
        <v>63</v>
      </c>
      <c r="B71" s="99" t="s">
        <v>363</v>
      </c>
      <c r="C71" s="115" t="s">
        <v>26</v>
      </c>
      <c r="D71" s="8"/>
      <c r="E71" s="38">
        <v>125</v>
      </c>
      <c r="F71" s="37">
        <v>0.23</v>
      </c>
      <c r="G71" s="47">
        <f t="shared" si="0"/>
        <v>153.75</v>
      </c>
      <c r="H71" s="38">
        <f t="shared" si="1"/>
        <v>0</v>
      </c>
      <c r="I71" s="6">
        <f t="shared" si="2"/>
        <v>0</v>
      </c>
      <c r="J71" s="43"/>
    </row>
    <row r="72" spans="1:10" x14ac:dyDescent="0.25">
      <c r="A72" s="7">
        <v>64</v>
      </c>
      <c r="B72" s="60" t="s">
        <v>364</v>
      </c>
      <c r="C72" s="31" t="s">
        <v>26</v>
      </c>
      <c r="D72" s="8"/>
      <c r="E72" s="38">
        <v>100</v>
      </c>
      <c r="F72" s="37">
        <v>0.23</v>
      </c>
      <c r="G72" s="47">
        <f t="shared" si="0"/>
        <v>123</v>
      </c>
      <c r="H72" s="38">
        <f t="shared" si="1"/>
        <v>0</v>
      </c>
      <c r="I72" s="6">
        <f t="shared" si="2"/>
        <v>0</v>
      </c>
      <c r="J72" s="43"/>
    </row>
    <row r="73" spans="1:10" x14ac:dyDescent="0.25">
      <c r="A73" s="7">
        <v>65</v>
      </c>
      <c r="B73" s="60" t="s">
        <v>365</v>
      </c>
      <c r="C73" s="31" t="s">
        <v>26</v>
      </c>
      <c r="D73" s="8"/>
      <c r="E73" s="38">
        <v>20</v>
      </c>
      <c r="F73" s="37">
        <v>0.23</v>
      </c>
      <c r="G73" s="47">
        <f t="shared" si="0"/>
        <v>24.6</v>
      </c>
      <c r="H73" s="38">
        <f t="shared" si="1"/>
        <v>0</v>
      </c>
      <c r="I73" s="6">
        <f t="shared" si="2"/>
        <v>0</v>
      </c>
      <c r="J73" s="14"/>
    </row>
    <row r="74" spans="1:10" x14ac:dyDescent="0.25">
      <c r="A74" s="7">
        <v>66</v>
      </c>
      <c r="B74" s="60" t="s">
        <v>366</v>
      </c>
      <c r="C74" s="29" t="s">
        <v>26</v>
      </c>
      <c r="D74" s="8"/>
      <c r="E74" s="38">
        <v>16</v>
      </c>
      <c r="F74" s="37">
        <v>0.23</v>
      </c>
      <c r="G74" s="47">
        <f t="shared" ref="G74:G117" si="3">(E74*F74)+E74</f>
        <v>19.68</v>
      </c>
      <c r="H74" s="38">
        <f t="shared" ref="H74:H117" si="4">E74*D74</f>
        <v>0</v>
      </c>
      <c r="I74" s="6">
        <f t="shared" ref="I74:I117" si="5">G74*D74</f>
        <v>0</v>
      </c>
      <c r="J74" s="14"/>
    </row>
    <row r="75" spans="1:10" x14ac:dyDescent="0.25">
      <c r="A75" s="7">
        <v>67</v>
      </c>
      <c r="B75" s="98" t="s">
        <v>367</v>
      </c>
      <c r="C75" s="31" t="s">
        <v>26</v>
      </c>
      <c r="D75" s="8"/>
      <c r="E75" s="38">
        <v>15</v>
      </c>
      <c r="F75" s="37">
        <v>0.23</v>
      </c>
      <c r="G75" s="47">
        <f t="shared" si="3"/>
        <v>18.45</v>
      </c>
      <c r="H75" s="38">
        <f t="shared" si="4"/>
        <v>0</v>
      </c>
      <c r="I75" s="6">
        <f t="shared" si="5"/>
        <v>0</v>
      </c>
      <c r="J75" s="14"/>
    </row>
    <row r="76" spans="1:10" ht="25.5" x14ac:dyDescent="0.25">
      <c r="A76" s="7">
        <v>68</v>
      </c>
      <c r="B76" s="48" t="s">
        <v>368</v>
      </c>
      <c r="C76" s="29" t="s">
        <v>26</v>
      </c>
      <c r="D76" s="8"/>
      <c r="E76" s="38">
        <v>20</v>
      </c>
      <c r="F76" s="37">
        <v>0.23</v>
      </c>
      <c r="G76" s="47">
        <f t="shared" si="3"/>
        <v>24.6</v>
      </c>
      <c r="H76" s="38">
        <f t="shared" si="4"/>
        <v>0</v>
      </c>
      <c r="I76" s="6">
        <f t="shared" si="5"/>
        <v>0</v>
      </c>
      <c r="J76" s="14"/>
    </row>
    <row r="77" spans="1:10" ht="25.5" x14ac:dyDescent="0.25">
      <c r="A77" s="7">
        <v>69</v>
      </c>
      <c r="B77" s="48" t="s">
        <v>369</v>
      </c>
      <c r="C77" s="31" t="s">
        <v>26</v>
      </c>
      <c r="D77" s="9"/>
      <c r="E77" s="38">
        <v>16</v>
      </c>
      <c r="F77" s="37">
        <v>0.23</v>
      </c>
      <c r="G77" s="47">
        <f t="shared" si="3"/>
        <v>19.68</v>
      </c>
      <c r="H77" s="38">
        <f t="shared" si="4"/>
        <v>0</v>
      </c>
      <c r="I77" s="6">
        <f t="shared" si="5"/>
        <v>0</v>
      </c>
      <c r="J77" s="14"/>
    </row>
    <row r="78" spans="1:10" x14ac:dyDescent="0.25">
      <c r="A78" s="7">
        <v>70</v>
      </c>
      <c r="B78" s="94" t="s">
        <v>370</v>
      </c>
      <c r="C78" s="35" t="s">
        <v>26</v>
      </c>
      <c r="D78" s="8"/>
      <c r="E78" s="39">
        <v>60</v>
      </c>
      <c r="F78" s="37">
        <v>0.23</v>
      </c>
      <c r="G78" s="47">
        <f t="shared" si="3"/>
        <v>73.8</v>
      </c>
      <c r="H78" s="38">
        <f t="shared" si="4"/>
        <v>0</v>
      </c>
      <c r="I78" s="6">
        <f t="shared" si="5"/>
        <v>0</v>
      </c>
      <c r="J78" s="14"/>
    </row>
    <row r="79" spans="1:10" x14ac:dyDescent="0.25">
      <c r="A79" s="7">
        <v>71</v>
      </c>
      <c r="B79" s="103" t="s">
        <v>371</v>
      </c>
      <c r="C79" s="33" t="s">
        <v>26</v>
      </c>
      <c r="D79" s="9"/>
      <c r="E79" s="39">
        <v>65</v>
      </c>
      <c r="F79" s="37">
        <v>0.23</v>
      </c>
      <c r="G79" s="47">
        <f t="shared" si="3"/>
        <v>79.95</v>
      </c>
      <c r="H79" s="38">
        <f t="shared" si="4"/>
        <v>0</v>
      </c>
      <c r="I79" s="6">
        <f t="shared" si="5"/>
        <v>0</v>
      </c>
      <c r="J79" s="14"/>
    </row>
    <row r="80" spans="1:10" x14ac:dyDescent="0.25">
      <c r="A80" s="7">
        <v>72</v>
      </c>
      <c r="B80" s="95" t="s">
        <v>372</v>
      </c>
      <c r="C80" s="33" t="s">
        <v>26</v>
      </c>
      <c r="D80" s="8"/>
      <c r="E80" s="39">
        <v>130</v>
      </c>
      <c r="F80" s="37">
        <v>0.23</v>
      </c>
      <c r="G80" s="47">
        <f t="shared" si="3"/>
        <v>159.9</v>
      </c>
      <c r="H80" s="38">
        <f t="shared" si="4"/>
        <v>0</v>
      </c>
      <c r="I80" s="6">
        <f t="shared" si="5"/>
        <v>0</v>
      </c>
      <c r="J80" s="14"/>
    </row>
    <row r="81" spans="1:10" x14ac:dyDescent="0.25">
      <c r="A81" s="7">
        <v>73</v>
      </c>
      <c r="B81" s="104" t="s">
        <v>373</v>
      </c>
      <c r="C81" s="33" t="s">
        <v>26</v>
      </c>
      <c r="D81" s="8"/>
      <c r="E81" s="39">
        <v>75</v>
      </c>
      <c r="F81" s="37">
        <v>0.23</v>
      </c>
      <c r="G81" s="47">
        <f t="shared" si="3"/>
        <v>92.25</v>
      </c>
      <c r="H81" s="38">
        <f t="shared" si="4"/>
        <v>0</v>
      </c>
      <c r="I81" s="6">
        <f t="shared" si="5"/>
        <v>0</v>
      </c>
      <c r="J81" s="43"/>
    </row>
    <row r="82" spans="1:10" ht="25.5" x14ac:dyDescent="0.25">
      <c r="A82" s="7">
        <v>74</v>
      </c>
      <c r="B82" s="93" t="s">
        <v>374</v>
      </c>
      <c r="C82" s="33" t="s">
        <v>26</v>
      </c>
      <c r="D82" s="8"/>
      <c r="E82" s="39">
        <v>21</v>
      </c>
      <c r="F82" s="37">
        <v>0.23</v>
      </c>
      <c r="G82" s="47">
        <f t="shared" si="3"/>
        <v>25.83</v>
      </c>
      <c r="H82" s="38">
        <f t="shared" si="4"/>
        <v>0</v>
      </c>
      <c r="I82" s="6">
        <f t="shared" si="5"/>
        <v>0</v>
      </c>
      <c r="J82" s="43"/>
    </row>
    <row r="83" spans="1:10" x14ac:dyDescent="0.25">
      <c r="A83" s="7">
        <v>75</v>
      </c>
      <c r="B83" s="105" t="s">
        <v>375</v>
      </c>
      <c r="C83" s="35" t="s">
        <v>26</v>
      </c>
      <c r="D83" s="8"/>
      <c r="E83" s="39">
        <v>30</v>
      </c>
      <c r="F83" s="37">
        <v>0.08</v>
      </c>
      <c r="G83" s="47">
        <f t="shared" si="3"/>
        <v>32.4</v>
      </c>
      <c r="H83" s="38">
        <f t="shared" si="4"/>
        <v>0</v>
      </c>
      <c r="I83" s="6">
        <f t="shared" si="5"/>
        <v>0</v>
      </c>
      <c r="J83" s="43"/>
    </row>
    <row r="84" spans="1:10" x14ac:dyDescent="0.25">
      <c r="A84" s="7">
        <v>76</v>
      </c>
      <c r="B84" s="106" t="s">
        <v>376</v>
      </c>
      <c r="C84" s="35" t="s">
        <v>26</v>
      </c>
      <c r="D84" s="8"/>
      <c r="E84" s="39">
        <v>64</v>
      </c>
      <c r="F84" s="37">
        <v>0.08</v>
      </c>
      <c r="G84" s="47">
        <f t="shared" si="3"/>
        <v>69.12</v>
      </c>
      <c r="H84" s="38">
        <f t="shared" si="4"/>
        <v>0</v>
      </c>
      <c r="I84" s="6">
        <f t="shared" si="5"/>
        <v>0</v>
      </c>
      <c r="J84" s="43"/>
    </row>
    <row r="85" spans="1:10" x14ac:dyDescent="0.25">
      <c r="A85" s="7">
        <v>77</v>
      </c>
      <c r="B85" s="107" t="s">
        <v>377</v>
      </c>
      <c r="C85" s="33" t="s">
        <v>26</v>
      </c>
      <c r="D85" s="8"/>
      <c r="E85" s="39">
        <v>125</v>
      </c>
      <c r="F85" s="37">
        <v>0.23</v>
      </c>
      <c r="G85" s="47">
        <f t="shared" si="3"/>
        <v>153.75</v>
      </c>
      <c r="H85" s="38">
        <f t="shared" si="4"/>
        <v>0</v>
      </c>
      <c r="I85" s="6">
        <f t="shared" si="5"/>
        <v>0</v>
      </c>
      <c r="J85" s="43"/>
    </row>
    <row r="86" spans="1:10" ht="26.25" x14ac:dyDescent="0.25">
      <c r="A86" s="7">
        <v>78</v>
      </c>
      <c r="B86" s="104" t="s">
        <v>378</v>
      </c>
      <c r="C86" s="33" t="s">
        <v>26</v>
      </c>
      <c r="D86" s="8"/>
      <c r="E86" s="39">
        <v>52</v>
      </c>
      <c r="F86" s="37">
        <v>0.08</v>
      </c>
      <c r="G86" s="47">
        <f t="shared" si="3"/>
        <v>56.16</v>
      </c>
      <c r="H86" s="38">
        <f t="shared" si="4"/>
        <v>0</v>
      </c>
      <c r="I86" s="6">
        <f t="shared" si="5"/>
        <v>0</v>
      </c>
      <c r="J86" s="43"/>
    </row>
    <row r="87" spans="1:10" x14ac:dyDescent="0.25">
      <c r="A87" s="7">
        <v>79</v>
      </c>
      <c r="B87" s="105" t="s">
        <v>379</v>
      </c>
      <c r="C87" s="35" t="s">
        <v>26</v>
      </c>
      <c r="D87" s="8"/>
      <c r="E87" s="39">
        <v>27</v>
      </c>
      <c r="F87" s="37">
        <v>0.23</v>
      </c>
      <c r="G87" s="47">
        <f t="shared" si="3"/>
        <v>33.21</v>
      </c>
      <c r="H87" s="38">
        <f t="shared" si="4"/>
        <v>0</v>
      </c>
      <c r="I87" s="6">
        <f t="shared" si="5"/>
        <v>0</v>
      </c>
      <c r="J87" s="43"/>
    </row>
    <row r="88" spans="1:10" x14ac:dyDescent="0.25">
      <c r="A88" s="7">
        <v>80</v>
      </c>
      <c r="B88" s="108" t="s">
        <v>380</v>
      </c>
      <c r="C88" s="33" t="s">
        <v>26</v>
      </c>
      <c r="D88" s="8"/>
      <c r="E88" s="39">
        <v>24</v>
      </c>
      <c r="F88" s="37">
        <v>0.23</v>
      </c>
      <c r="G88" s="47">
        <f t="shared" si="3"/>
        <v>29.52</v>
      </c>
      <c r="H88" s="38">
        <f t="shared" si="4"/>
        <v>0</v>
      </c>
      <c r="I88" s="6">
        <f t="shared" si="5"/>
        <v>0</v>
      </c>
      <c r="J88" s="43"/>
    </row>
    <row r="89" spans="1:10" x14ac:dyDescent="0.25">
      <c r="A89" s="7">
        <v>81</v>
      </c>
      <c r="B89" s="105" t="s">
        <v>381</v>
      </c>
      <c r="C89" s="35" t="s">
        <v>26</v>
      </c>
      <c r="D89" s="8"/>
      <c r="E89" s="39">
        <v>18.5</v>
      </c>
      <c r="F89" s="37">
        <v>0.23</v>
      </c>
      <c r="G89" s="47">
        <f t="shared" si="3"/>
        <v>22.754999999999999</v>
      </c>
      <c r="H89" s="38">
        <f t="shared" si="4"/>
        <v>0</v>
      </c>
      <c r="I89" s="6">
        <f t="shared" si="5"/>
        <v>0</v>
      </c>
      <c r="J89" s="43"/>
    </row>
    <row r="90" spans="1:10" ht="26.25" x14ac:dyDescent="0.25">
      <c r="A90" s="7">
        <v>82</v>
      </c>
      <c r="B90" s="109" t="s">
        <v>382</v>
      </c>
      <c r="C90" s="35" t="s">
        <v>26</v>
      </c>
      <c r="D90" s="8"/>
      <c r="E90" s="39">
        <v>85</v>
      </c>
      <c r="F90" s="37">
        <v>0.23</v>
      </c>
      <c r="G90" s="47">
        <f t="shared" si="3"/>
        <v>104.55</v>
      </c>
      <c r="H90" s="38">
        <f t="shared" si="4"/>
        <v>0</v>
      </c>
      <c r="I90" s="6">
        <f t="shared" si="5"/>
        <v>0</v>
      </c>
      <c r="J90" s="43"/>
    </row>
    <row r="91" spans="1:10" ht="25.5" x14ac:dyDescent="0.25">
      <c r="A91" s="7">
        <v>83</v>
      </c>
      <c r="B91" s="110" t="s">
        <v>383</v>
      </c>
      <c r="C91" s="33" t="s">
        <v>26</v>
      </c>
      <c r="D91" s="8"/>
      <c r="E91" s="39">
        <v>35</v>
      </c>
      <c r="F91" s="37">
        <v>0.23</v>
      </c>
      <c r="G91" s="47">
        <f t="shared" si="3"/>
        <v>43.05</v>
      </c>
      <c r="H91" s="38">
        <f t="shared" si="4"/>
        <v>0</v>
      </c>
      <c r="I91" s="6">
        <f t="shared" si="5"/>
        <v>0</v>
      </c>
      <c r="J91" s="43"/>
    </row>
    <row r="92" spans="1:10" x14ac:dyDescent="0.25">
      <c r="A92" s="7">
        <v>84</v>
      </c>
      <c r="B92" s="108" t="s">
        <v>384</v>
      </c>
      <c r="C92" s="35" t="s">
        <v>26</v>
      </c>
      <c r="D92" s="8"/>
      <c r="E92" s="39">
        <v>36</v>
      </c>
      <c r="F92" s="37">
        <v>0.23</v>
      </c>
      <c r="G92" s="47">
        <f t="shared" si="3"/>
        <v>44.28</v>
      </c>
      <c r="H92" s="38">
        <f t="shared" si="4"/>
        <v>0</v>
      </c>
      <c r="I92" s="6">
        <f t="shared" si="5"/>
        <v>0</v>
      </c>
      <c r="J92" s="43"/>
    </row>
    <row r="93" spans="1:10" x14ac:dyDescent="0.25">
      <c r="A93" s="7">
        <v>85</v>
      </c>
      <c r="B93" s="106" t="s">
        <v>385</v>
      </c>
      <c r="C93" s="35" t="s">
        <v>26</v>
      </c>
      <c r="D93" s="8"/>
      <c r="E93" s="39">
        <v>21</v>
      </c>
      <c r="F93" s="37">
        <v>0.23</v>
      </c>
      <c r="G93" s="47">
        <f t="shared" si="3"/>
        <v>25.83</v>
      </c>
      <c r="H93" s="38">
        <f t="shared" si="4"/>
        <v>0</v>
      </c>
      <c r="I93" s="6">
        <f t="shared" si="5"/>
        <v>0</v>
      </c>
      <c r="J93" s="43"/>
    </row>
    <row r="94" spans="1:10" x14ac:dyDescent="0.25">
      <c r="A94" s="7">
        <v>86</v>
      </c>
      <c r="B94" s="108" t="s">
        <v>386</v>
      </c>
      <c r="C94" s="35" t="s">
        <v>26</v>
      </c>
      <c r="D94" s="8"/>
      <c r="E94" s="39">
        <v>20</v>
      </c>
      <c r="F94" s="37">
        <v>0.23</v>
      </c>
      <c r="G94" s="47">
        <f t="shared" si="3"/>
        <v>24.6</v>
      </c>
      <c r="H94" s="38">
        <f t="shared" si="4"/>
        <v>0</v>
      </c>
      <c r="I94" s="6">
        <f t="shared" si="5"/>
        <v>0</v>
      </c>
      <c r="J94" s="43"/>
    </row>
    <row r="95" spans="1:10" x14ac:dyDescent="0.25">
      <c r="A95" s="7">
        <v>87</v>
      </c>
      <c r="B95" s="108" t="s">
        <v>387</v>
      </c>
      <c r="C95" s="33" t="s">
        <v>26</v>
      </c>
      <c r="D95" s="8"/>
      <c r="E95" s="39">
        <v>33</v>
      </c>
      <c r="F95" s="37">
        <v>0.23</v>
      </c>
      <c r="G95" s="47">
        <f t="shared" si="3"/>
        <v>40.590000000000003</v>
      </c>
      <c r="H95" s="38">
        <f t="shared" si="4"/>
        <v>0</v>
      </c>
      <c r="I95" s="6">
        <f t="shared" si="5"/>
        <v>0</v>
      </c>
      <c r="J95" s="43"/>
    </row>
    <row r="96" spans="1:10" ht="26.25" x14ac:dyDescent="0.25">
      <c r="A96" s="7">
        <v>88</v>
      </c>
      <c r="B96" s="104" t="s">
        <v>388</v>
      </c>
      <c r="C96" s="35" t="s">
        <v>26</v>
      </c>
      <c r="D96" s="8"/>
      <c r="E96" s="39">
        <v>21</v>
      </c>
      <c r="F96" s="37">
        <v>0.23</v>
      </c>
      <c r="G96" s="47">
        <f t="shared" si="3"/>
        <v>25.83</v>
      </c>
      <c r="H96" s="38">
        <f t="shared" si="4"/>
        <v>0</v>
      </c>
      <c r="I96" s="6">
        <f t="shared" si="5"/>
        <v>0</v>
      </c>
      <c r="J96" s="43"/>
    </row>
    <row r="97" spans="1:10" ht="25.5" x14ac:dyDescent="0.25">
      <c r="A97" s="7">
        <v>89</v>
      </c>
      <c r="B97" s="111" t="s">
        <v>389</v>
      </c>
      <c r="C97" s="35" t="s">
        <v>26</v>
      </c>
      <c r="D97" s="8"/>
      <c r="E97" s="39">
        <v>50</v>
      </c>
      <c r="F97" s="37">
        <v>0.23</v>
      </c>
      <c r="G97" s="47">
        <f t="shared" si="3"/>
        <v>61.5</v>
      </c>
      <c r="H97" s="38">
        <f t="shared" si="4"/>
        <v>0</v>
      </c>
      <c r="I97" s="6">
        <f t="shared" si="5"/>
        <v>0</v>
      </c>
      <c r="J97" s="43"/>
    </row>
    <row r="98" spans="1:10" ht="25.5" x14ac:dyDescent="0.25">
      <c r="A98" s="7">
        <v>90</v>
      </c>
      <c r="B98" s="93" t="s">
        <v>390</v>
      </c>
      <c r="C98" s="33" t="s">
        <v>26</v>
      </c>
      <c r="D98" s="8"/>
      <c r="E98" s="39">
        <v>30</v>
      </c>
      <c r="F98" s="37">
        <v>0.23</v>
      </c>
      <c r="G98" s="47">
        <f t="shared" si="3"/>
        <v>36.9</v>
      </c>
      <c r="H98" s="38">
        <f t="shared" si="4"/>
        <v>0</v>
      </c>
      <c r="I98" s="6">
        <f t="shared" si="5"/>
        <v>0</v>
      </c>
      <c r="J98" s="43"/>
    </row>
    <row r="99" spans="1:10" x14ac:dyDescent="0.25">
      <c r="A99" s="7">
        <v>91</v>
      </c>
      <c r="B99" s="105" t="s">
        <v>391</v>
      </c>
      <c r="C99" s="33" t="s">
        <v>26</v>
      </c>
      <c r="D99" s="8"/>
      <c r="E99" s="39">
        <v>25</v>
      </c>
      <c r="F99" s="37">
        <v>0.23</v>
      </c>
      <c r="G99" s="47">
        <f t="shared" si="3"/>
        <v>30.75</v>
      </c>
      <c r="H99" s="38">
        <f t="shared" si="4"/>
        <v>0</v>
      </c>
      <c r="I99" s="6">
        <f t="shared" si="5"/>
        <v>0</v>
      </c>
      <c r="J99" s="43"/>
    </row>
    <row r="100" spans="1:10" ht="25.5" x14ac:dyDescent="0.25">
      <c r="A100" s="7">
        <v>92</v>
      </c>
      <c r="B100" s="108" t="s">
        <v>392</v>
      </c>
      <c r="C100" s="35" t="s">
        <v>26</v>
      </c>
      <c r="D100" s="8"/>
      <c r="E100" s="39">
        <v>16</v>
      </c>
      <c r="F100" s="37">
        <v>0.23</v>
      </c>
      <c r="G100" s="47">
        <f t="shared" si="3"/>
        <v>19.68</v>
      </c>
      <c r="H100" s="38">
        <f t="shared" si="4"/>
        <v>0</v>
      </c>
      <c r="I100" s="6">
        <f t="shared" si="5"/>
        <v>0</v>
      </c>
      <c r="J100" s="43"/>
    </row>
    <row r="101" spans="1:10" x14ac:dyDescent="0.25">
      <c r="A101" s="7">
        <v>93</v>
      </c>
      <c r="B101" s="108" t="s">
        <v>393</v>
      </c>
      <c r="C101" s="35" t="s">
        <v>26</v>
      </c>
      <c r="D101" s="8"/>
      <c r="E101" s="39">
        <v>18</v>
      </c>
      <c r="F101" s="37">
        <v>0.23</v>
      </c>
      <c r="G101" s="47">
        <f t="shared" si="3"/>
        <v>22.14</v>
      </c>
      <c r="H101" s="38">
        <f t="shared" si="4"/>
        <v>0</v>
      </c>
      <c r="I101" s="6">
        <f t="shared" si="5"/>
        <v>0</v>
      </c>
      <c r="J101" s="43"/>
    </row>
    <row r="102" spans="1:10" x14ac:dyDescent="0.25">
      <c r="A102" s="7">
        <v>94</v>
      </c>
      <c r="B102" s="106" t="s">
        <v>394</v>
      </c>
      <c r="C102" s="33" t="s">
        <v>26</v>
      </c>
      <c r="D102" s="8"/>
      <c r="E102" s="39">
        <v>30</v>
      </c>
      <c r="F102" s="37">
        <v>0.23</v>
      </c>
      <c r="G102" s="47">
        <f t="shared" si="3"/>
        <v>36.9</v>
      </c>
      <c r="H102" s="38">
        <f t="shared" si="4"/>
        <v>0</v>
      </c>
      <c r="I102" s="6">
        <f t="shared" si="5"/>
        <v>0</v>
      </c>
      <c r="J102" s="43"/>
    </row>
    <row r="103" spans="1:10" x14ac:dyDescent="0.25">
      <c r="A103" s="7">
        <v>95</v>
      </c>
      <c r="B103" s="108" t="s">
        <v>395</v>
      </c>
      <c r="C103" s="33" t="s">
        <v>26</v>
      </c>
      <c r="D103" s="8"/>
      <c r="E103" s="39">
        <v>14</v>
      </c>
      <c r="F103" s="37">
        <v>0.23</v>
      </c>
      <c r="G103" s="47">
        <f t="shared" si="3"/>
        <v>17.22</v>
      </c>
      <c r="H103" s="38">
        <f t="shared" si="4"/>
        <v>0</v>
      </c>
      <c r="I103" s="6">
        <f t="shared" si="5"/>
        <v>0</v>
      </c>
      <c r="J103" s="43"/>
    </row>
    <row r="104" spans="1:10" x14ac:dyDescent="0.25">
      <c r="A104" s="7">
        <v>96</v>
      </c>
      <c r="B104" s="105" t="s">
        <v>396</v>
      </c>
      <c r="C104" s="33" t="s">
        <v>26</v>
      </c>
      <c r="D104" s="8"/>
      <c r="E104" s="39">
        <v>22</v>
      </c>
      <c r="F104" s="37">
        <v>0.23</v>
      </c>
      <c r="G104" s="47">
        <f t="shared" si="3"/>
        <v>27.060000000000002</v>
      </c>
      <c r="H104" s="38">
        <f t="shared" si="4"/>
        <v>0</v>
      </c>
      <c r="I104" s="6">
        <f t="shared" si="5"/>
        <v>0</v>
      </c>
      <c r="J104" s="43"/>
    </row>
    <row r="105" spans="1:10" x14ac:dyDescent="0.25">
      <c r="A105" s="7">
        <v>97</v>
      </c>
      <c r="B105" s="106" t="s">
        <v>397</v>
      </c>
      <c r="C105" s="33" t="s">
        <v>26</v>
      </c>
      <c r="D105" s="8"/>
      <c r="E105" s="39">
        <v>28</v>
      </c>
      <c r="F105" s="37">
        <v>0.23</v>
      </c>
      <c r="G105" s="47">
        <f t="shared" si="3"/>
        <v>34.44</v>
      </c>
      <c r="H105" s="38">
        <f t="shared" si="4"/>
        <v>0</v>
      </c>
      <c r="I105" s="6">
        <f t="shared" si="5"/>
        <v>0</v>
      </c>
      <c r="J105" s="43"/>
    </row>
    <row r="106" spans="1:10" ht="25.5" x14ac:dyDescent="0.25">
      <c r="A106" s="7">
        <v>98</v>
      </c>
      <c r="B106" s="112" t="s">
        <v>398</v>
      </c>
      <c r="C106" s="33" t="s">
        <v>26</v>
      </c>
      <c r="D106" s="8"/>
      <c r="E106" s="39">
        <v>110</v>
      </c>
      <c r="F106" s="37">
        <v>0.08</v>
      </c>
      <c r="G106" s="47">
        <f t="shared" si="3"/>
        <v>118.8</v>
      </c>
      <c r="H106" s="38">
        <f t="shared" si="4"/>
        <v>0</v>
      </c>
      <c r="I106" s="6">
        <f t="shared" si="5"/>
        <v>0</v>
      </c>
      <c r="J106" s="43"/>
    </row>
    <row r="107" spans="1:10" ht="25.5" x14ac:dyDescent="0.25">
      <c r="A107" s="7">
        <v>99</v>
      </c>
      <c r="B107" s="93" t="s">
        <v>399</v>
      </c>
      <c r="C107" s="33" t="s">
        <v>26</v>
      </c>
      <c r="D107" s="8"/>
      <c r="E107" s="39">
        <v>67</v>
      </c>
      <c r="F107" s="37">
        <v>0.08</v>
      </c>
      <c r="G107" s="47">
        <f t="shared" si="3"/>
        <v>72.36</v>
      </c>
      <c r="H107" s="38">
        <f t="shared" si="4"/>
        <v>0</v>
      </c>
      <c r="I107" s="6">
        <f t="shared" si="5"/>
        <v>0</v>
      </c>
      <c r="J107" s="43"/>
    </row>
    <row r="108" spans="1:10" x14ac:dyDescent="0.25">
      <c r="A108" s="7">
        <v>100</v>
      </c>
      <c r="B108" s="110" t="s">
        <v>400</v>
      </c>
      <c r="C108" s="33" t="s">
        <v>26</v>
      </c>
      <c r="D108" s="8"/>
      <c r="E108" s="39">
        <v>97</v>
      </c>
      <c r="F108" s="37">
        <v>0.23</v>
      </c>
      <c r="G108" s="47">
        <f t="shared" si="3"/>
        <v>119.31</v>
      </c>
      <c r="H108" s="38">
        <f t="shared" si="4"/>
        <v>0</v>
      </c>
      <c r="I108" s="6">
        <f t="shared" si="5"/>
        <v>0</v>
      </c>
      <c r="J108" s="43"/>
    </row>
    <row r="109" spans="1:10" x14ac:dyDescent="0.25">
      <c r="A109" s="7">
        <v>101</v>
      </c>
      <c r="B109" s="106" t="s">
        <v>401</v>
      </c>
      <c r="C109" s="33" t="s">
        <v>26</v>
      </c>
      <c r="D109" s="8"/>
      <c r="E109" s="39">
        <v>17</v>
      </c>
      <c r="F109" s="37">
        <v>0.23</v>
      </c>
      <c r="G109" s="47">
        <f t="shared" si="3"/>
        <v>20.91</v>
      </c>
      <c r="H109" s="38">
        <f t="shared" si="4"/>
        <v>0</v>
      </c>
      <c r="I109" s="6">
        <f t="shared" si="5"/>
        <v>0</v>
      </c>
      <c r="J109" s="43"/>
    </row>
    <row r="110" spans="1:10" ht="25.5" x14ac:dyDescent="0.25">
      <c r="A110" s="7">
        <v>102</v>
      </c>
      <c r="B110" s="93" t="s">
        <v>402</v>
      </c>
      <c r="C110" s="33" t="s">
        <v>91</v>
      </c>
      <c r="D110" s="8"/>
      <c r="E110" s="39">
        <v>108</v>
      </c>
      <c r="F110" s="37">
        <v>0.23</v>
      </c>
      <c r="G110" s="47">
        <f t="shared" si="3"/>
        <v>132.84</v>
      </c>
      <c r="H110" s="38">
        <f t="shared" si="4"/>
        <v>0</v>
      </c>
      <c r="I110" s="6">
        <f t="shared" si="5"/>
        <v>0</v>
      </c>
      <c r="J110" s="43"/>
    </row>
    <row r="111" spans="1:10" ht="26.25" x14ac:dyDescent="0.25">
      <c r="A111" s="7">
        <v>103</v>
      </c>
      <c r="B111" s="104" t="s">
        <v>403</v>
      </c>
      <c r="C111" s="33" t="s">
        <v>26</v>
      </c>
      <c r="D111" s="8"/>
      <c r="E111" s="39">
        <v>35</v>
      </c>
      <c r="F111" s="37">
        <v>0.23</v>
      </c>
      <c r="G111" s="47">
        <f t="shared" si="3"/>
        <v>43.05</v>
      </c>
      <c r="H111" s="38">
        <f t="shared" si="4"/>
        <v>0</v>
      </c>
      <c r="I111" s="6">
        <f t="shared" si="5"/>
        <v>0</v>
      </c>
      <c r="J111" s="43"/>
    </row>
    <row r="112" spans="1:10" ht="25.5" x14ac:dyDescent="0.25">
      <c r="A112" s="7">
        <v>104</v>
      </c>
      <c r="B112" s="94" t="s">
        <v>404</v>
      </c>
      <c r="C112" s="33" t="s">
        <v>26</v>
      </c>
      <c r="D112" s="8"/>
      <c r="E112" s="39">
        <v>36</v>
      </c>
      <c r="F112" s="37">
        <v>0.23</v>
      </c>
      <c r="G112" s="47">
        <f t="shared" si="3"/>
        <v>44.28</v>
      </c>
      <c r="H112" s="38">
        <f t="shared" si="4"/>
        <v>0</v>
      </c>
      <c r="I112" s="6">
        <f t="shared" si="5"/>
        <v>0</v>
      </c>
      <c r="J112" s="43"/>
    </row>
    <row r="113" spans="1:10" x14ac:dyDescent="0.25">
      <c r="A113" s="7">
        <v>105</v>
      </c>
      <c r="B113" s="111" t="s">
        <v>405</v>
      </c>
      <c r="C113" s="33" t="s">
        <v>26</v>
      </c>
      <c r="D113" s="8"/>
      <c r="E113" s="39">
        <v>25</v>
      </c>
      <c r="F113" s="37">
        <v>0.23</v>
      </c>
      <c r="G113" s="47">
        <f t="shared" si="3"/>
        <v>30.75</v>
      </c>
      <c r="H113" s="38">
        <f t="shared" si="4"/>
        <v>0</v>
      </c>
      <c r="I113" s="6">
        <f t="shared" si="5"/>
        <v>0</v>
      </c>
      <c r="J113" s="43"/>
    </row>
    <row r="114" spans="1:10" x14ac:dyDescent="0.25">
      <c r="A114" s="7">
        <v>106</v>
      </c>
      <c r="B114" s="113" t="s">
        <v>406</v>
      </c>
      <c r="C114" s="33" t="s">
        <v>26</v>
      </c>
      <c r="D114" s="8"/>
      <c r="E114" s="39">
        <v>101</v>
      </c>
      <c r="F114" s="37">
        <v>0.23</v>
      </c>
      <c r="G114" s="47">
        <f t="shared" si="3"/>
        <v>124.23</v>
      </c>
      <c r="H114" s="38">
        <f t="shared" si="4"/>
        <v>0</v>
      </c>
      <c r="I114" s="6">
        <f t="shared" si="5"/>
        <v>0</v>
      </c>
      <c r="J114" s="43"/>
    </row>
    <row r="115" spans="1:10" x14ac:dyDescent="0.25">
      <c r="A115" s="7">
        <v>107</v>
      </c>
      <c r="B115" s="105" t="s">
        <v>407</v>
      </c>
      <c r="C115" s="33" t="s">
        <v>26</v>
      </c>
      <c r="D115" s="8"/>
      <c r="E115" s="39">
        <v>80</v>
      </c>
      <c r="F115" s="37">
        <v>0.23</v>
      </c>
      <c r="G115" s="47">
        <f t="shared" si="3"/>
        <v>98.4</v>
      </c>
      <c r="H115" s="38">
        <f t="shared" si="4"/>
        <v>0</v>
      </c>
      <c r="I115" s="6">
        <f t="shared" si="5"/>
        <v>0</v>
      </c>
      <c r="J115" s="43"/>
    </row>
    <row r="116" spans="1:10" x14ac:dyDescent="0.25">
      <c r="A116" s="7">
        <v>108</v>
      </c>
      <c r="B116" s="106" t="s">
        <v>408</v>
      </c>
      <c r="C116" s="33" t="s">
        <v>26</v>
      </c>
      <c r="D116" s="8"/>
      <c r="E116" s="39">
        <v>42</v>
      </c>
      <c r="F116" s="37">
        <v>0.23</v>
      </c>
      <c r="G116" s="47">
        <f t="shared" si="3"/>
        <v>51.66</v>
      </c>
      <c r="H116" s="38">
        <f t="shared" si="4"/>
        <v>0</v>
      </c>
      <c r="I116" s="6">
        <f t="shared" si="5"/>
        <v>0</v>
      </c>
      <c r="J116" s="43"/>
    </row>
    <row r="117" spans="1:10" ht="26.25" x14ac:dyDescent="0.25">
      <c r="A117" s="7">
        <v>109</v>
      </c>
      <c r="B117" s="104" t="s">
        <v>409</v>
      </c>
      <c r="C117" s="33" t="s">
        <v>26</v>
      </c>
      <c r="D117" s="9"/>
      <c r="E117" s="39">
        <v>58</v>
      </c>
      <c r="F117" s="37">
        <v>0.23</v>
      </c>
      <c r="G117" s="47">
        <f t="shared" si="3"/>
        <v>71.34</v>
      </c>
      <c r="H117" s="38">
        <f t="shared" si="4"/>
        <v>0</v>
      </c>
      <c r="I117" s="6">
        <f t="shared" si="5"/>
        <v>0</v>
      </c>
      <c r="J117" s="14"/>
    </row>
    <row r="118" spans="1:10" x14ac:dyDescent="0.25">
      <c r="A118" s="127" t="s">
        <v>0</v>
      </c>
      <c r="B118" s="128"/>
      <c r="C118" s="128"/>
      <c r="D118" s="128"/>
      <c r="E118" s="128"/>
      <c r="F118" s="128"/>
      <c r="G118" s="129"/>
      <c r="H118" s="53">
        <f>SUM(H9:H117)</f>
        <v>0</v>
      </c>
      <c r="I118" s="41">
        <f>SUM(I9:I117)</f>
        <v>0</v>
      </c>
      <c r="J118" s="14"/>
    </row>
    <row r="119" spans="1:10" x14ac:dyDescent="0.25">
      <c r="A119" s="143" t="s">
        <v>56</v>
      </c>
      <c r="B119" s="143"/>
      <c r="C119" s="143"/>
      <c r="D119" s="14"/>
      <c r="E119" s="14"/>
      <c r="F119" s="14"/>
      <c r="G119" s="14"/>
      <c r="H119" s="14"/>
      <c r="I119" s="14"/>
      <c r="J119" s="14"/>
    </row>
    <row r="120" spans="1:10" x14ac:dyDescent="0.25">
      <c r="A120" s="15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x14ac:dyDescent="0.25">
      <c r="A121" s="144" t="s">
        <v>14</v>
      </c>
      <c r="B121" s="144"/>
      <c r="C121" s="144"/>
      <c r="D121" s="144"/>
      <c r="E121" s="16"/>
      <c r="F121" s="14"/>
      <c r="G121" s="14"/>
      <c r="H121" s="14"/>
      <c r="I121" s="14"/>
      <c r="J121" s="14"/>
    </row>
    <row r="122" spans="1:10" x14ac:dyDescent="0.25">
      <c r="A122" s="21"/>
      <c r="B122" s="22"/>
      <c r="C122" s="22"/>
      <c r="D122" s="22"/>
      <c r="E122" s="22"/>
      <c r="F122" s="18"/>
      <c r="G122" s="14"/>
      <c r="H122" s="14"/>
      <c r="I122" s="14"/>
      <c r="J122" s="14"/>
    </row>
    <row r="123" spans="1:10" x14ac:dyDescent="0.25">
      <c r="A123" s="19"/>
      <c r="B123" s="16"/>
      <c r="C123" s="16"/>
      <c r="D123" s="16"/>
      <c r="E123" s="16"/>
      <c r="F123" s="20"/>
      <c r="G123" s="14"/>
      <c r="H123" s="14"/>
      <c r="I123" s="14"/>
      <c r="J123" s="14"/>
    </row>
    <row r="124" spans="1:10" x14ac:dyDescent="0.25">
      <c r="A124" s="19"/>
      <c r="B124" s="16"/>
      <c r="C124" s="16"/>
      <c r="D124" s="16"/>
      <c r="E124" s="16"/>
      <c r="F124" s="20"/>
      <c r="G124" s="14"/>
      <c r="H124" s="14"/>
      <c r="I124" s="14"/>
      <c r="J124" s="14"/>
    </row>
    <row r="125" spans="1:10" x14ac:dyDescent="0.25">
      <c r="A125" s="19"/>
      <c r="B125" s="16"/>
      <c r="C125" s="16"/>
      <c r="D125" s="16"/>
      <c r="E125" s="16"/>
      <c r="F125" s="20"/>
      <c r="G125" s="14"/>
      <c r="H125" s="14"/>
      <c r="I125" s="14"/>
      <c r="J125" s="14"/>
    </row>
    <row r="126" spans="1:10" x14ac:dyDescent="0.25">
      <c r="A126" s="23"/>
      <c r="B126" s="24"/>
      <c r="C126" s="24"/>
      <c r="D126" s="24"/>
      <c r="E126" s="24"/>
      <c r="F126" s="25"/>
      <c r="G126" s="14"/>
      <c r="H126" s="14"/>
      <c r="I126" s="14"/>
      <c r="J126" s="14"/>
    </row>
    <row r="127" spans="1:10" x14ac:dyDescent="0.25">
      <c r="A127" s="145" t="s">
        <v>15</v>
      </c>
      <c r="B127" s="145"/>
      <c r="C127" s="145"/>
      <c r="D127" s="17"/>
      <c r="E127" s="17"/>
      <c r="F127" s="14"/>
      <c r="G127" s="14"/>
      <c r="H127" s="14"/>
      <c r="I127" s="14"/>
      <c r="J127" s="14"/>
    </row>
    <row r="128" spans="1:10" x14ac:dyDescent="0.25">
      <c r="A128" s="146" t="s">
        <v>16</v>
      </c>
      <c r="B128" s="146"/>
      <c r="C128" s="146"/>
      <c r="D128" s="146"/>
      <c r="E128" s="146"/>
      <c r="F128" s="14"/>
      <c r="G128" s="14"/>
      <c r="H128" s="14"/>
      <c r="I128" s="14"/>
      <c r="J128" s="14"/>
    </row>
    <row r="129" spans="1:10" x14ac:dyDescent="0.25">
      <c r="A129" s="146" t="s">
        <v>17</v>
      </c>
      <c r="B129" s="146"/>
      <c r="C129" s="146"/>
      <c r="D129" s="146"/>
      <c r="E129" s="146"/>
      <c r="F129" s="14"/>
      <c r="G129" s="14"/>
      <c r="H129" s="14"/>
      <c r="I129" s="14"/>
      <c r="J129" s="14"/>
    </row>
    <row r="130" spans="1:10" x14ac:dyDescent="0.25">
      <c r="A130" s="15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x14ac:dyDescent="0.25">
      <c r="A132" s="147" t="s">
        <v>18</v>
      </c>
      <c r="B132" s="148"/>
      <c r="C132" s="148"/>
      <c r="D132" s="149"/>
      <c r="E132" s="14"/>
      <c r="F132" s="14"/>
      <c r="G132" s="134" t="s">
        <v>19</v>
      </c>
      <c r="H132" s="135"/>
      <c r="I132" s="136"/>
      <c r="J132" s="14"/>
    </row>
    <row r="133" spans="1:10" x14ac:dyDescent="0.25">
      <c r="A133" s="150"/>
      <c r="B133" s="151"/>
      <c r="C133" s="151"/>
      <c r="D133" s="152"/>
      <c r="E133" s="14"/>
      <c r="F133" s="14"/>
      <c r="G133" s="137"/>
      <c r="H133" s="138"/>
      <c r="I133" s="139"/>
      <c r="J133" s="14"/>
    </row>
    <row r="134" spans="1:10" x14ac:dyDescent="0.25">
      <c r="A134" s="150"/>
      <c r="B134" s="151"/>
      <c r="C134" s="151"/>
      <c r="D134" s="152"/>
      <c r="E134" s="14"/>
      <c r="F134" s="14"/>
      <c r="G134" s="137"/>
      <c r="H134" s="138"/>
      <c r="I134" s="139"/>
      <c r="J134" s="14"/>
    </row>
    <row r="135" spans="1:10" x14ac:dyDescent="0.25">
      <c r="A135" s="153"/>
      <c r="B135" s="154"/>
      <c r="C135" s="154"/>
      <c r="D135" s="155"/>
      <c r="E135" s="14"/>
      <c r="F135" s="14"/>
      <c r="G135" s="137"/>
      <c r="H135" s="138"/>
      <c r="I135" s="139"/>
      <c r="J135" s="14"/>
    </row>
    <row r="136" spans="1:10" x14ac:dyDescent="0.25">
      <c r="A136" s="14"/>
      <c r="B136" s="14"/>
      <c r="C136" s="14"/>
      <c r="D136" s="14"/>
      <c r="E136" s="14"/>
      <c r="F136" s="14"/>
      <c r="G136" s="137"/>
      <c r="H136" s="138"/>
      <c r="I136" s="139"/>
      <c r="J136" s="14"/>
    </row>
    <row r="137" spans="1:10" x14ac:dyDescent="0.25">
      <c r="A137" s="14"/>
      <c r="B137" s="14"/>
      <c r="C137" s="14"/>
      <c r="D137" s="14"/>
      <c r="E137" s="14"/>
      <c r="F137" s="14"/>
      <c r="G137" s="137"/>
      <c r="H137" s="138"/>
      <c r="I137" s="139"/>
      <c r="J137" s="14"/>
    </row>
    <row r="138" spans="1:10" x14ac:dyDescent="0.25">
      <c r="A138" s="14"/>
      <c r="B138" s="14"/>
      <c r="C138" s="14"/>
      <c r="D138" s="14"/>
      <c r="E138" s="14"/>
      <c r="F138" s="14"/>
      <c r="G138" s="140"/>
      <c r="H138" s="141"/>
      <c r="I138" s="142"/>
      <c r="J138" s="14"/>
    </row>
    <row r="139" spans="1:10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</row>
  </sheetData>
  <mergeCells count="13">
    <mergeCell ref="G132:I138"/>
    <mergeCell ref="A119:C119"/>
    <mergeCell ref="A121:D121"/>
    <mergeCell ref="A127:C127"/>
    <mergeCell ref="A128:E128"/>
    <mergeCell ref="A129:E129"/>
    <mergeCell ref="A132:D135"/>
    <mergeCell ref="A118:G118"/>
    <mergeCell ref="A1:B3"/>
    <mergeCell ref="H1:I1"/>
    <mergeCell ref="G3:I3"/>
    <mergeCell ref="A5:I5"/>
    <mergeCell ref="A6:I6"/>
  </mergeCells>
  <dataValidations count="1">
    <dataValidation type="list" allowBlank="1" showInputMessage="1" showErrorMessage="1" sqref="C20:C29 C31:C42 C44:C67 C72 C74:C80 C82 C91 C99 C84:C89 C101:C117 C10:C18 C93:C97">
      <formula1>zeropięć</formula1>
      <formula2>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topLeftCell="D1" workbookViewId="0">
      <selection activeCell="G3" sqref="G3:I3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style="66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65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65"/>
      <c r="G2" s="14"/>
      <c r="H2" s="14"/>
      <c r="I2" s="14"/>
      <c r="J2" s="14"/>
    </row>
    <row r="3" spans="1:10" ht="42.75" customHeight="1" x14ac:dyDescent="0.25">
      <c r="A3" s="130"/>
      <c r="B3" s="130"/>
      <c r="C3" s="14"/>
      <c r="D3" s="14"/>
      <c r="E3" s="14"/>
      <c r="F3" s="65"/>
      <c r="G3" s="132" t="s">
        <v>95</v>
      </c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65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96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15" t="s">
        <v>58</v>
      </c>
      <c r="B7" s="14"/>
      <c r="C7" s="14"/>
      <c r="D7" s="14"/>
      <c r="E7" s="14"/>
      <c r="F7" s="65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ht="25.5" x14ac:dyDescent="0.25">
      <c r="A9" s="7">
        <v>1</v>
      </c>
      <c r="B9" s="57" t="s">
        <v>97</v>
      </c>
      <c r="C9" s="61" t="s">
        <v>26</v>
      </c>
      <c r="D9" s="8"/>
      <c r="E9" s="38">
        <v>420</v>
      </c>
      <c r="F9" s="37">
        <v>0.08</v>
      </c>
      <c r="G9" s="47">
        <f>(E9*F9)+E9</f>
        <v>453.6</v>
      </c>
      <c r="H9" s="38">
        <f>E9*D9</f>
        <v>0</v>
      </c>
      <c r="I9" s="6">
        <f>G9*D9</f>
        <v>0</v>
      </c>
      <c r="J9" s="14"/>
    </row>
    <row r="10" spans="1:10" ht="25.5" x14ac:dyDescent="0.25">
      <c r="A10" s="7">
        <v>2</v>
      </c>
      <c r="B10" s="57" t="s">
        <v>98</v>
      </c>
      <c r="C10" s="61" t="s">
        <v>26</v>
      </c>
      <c r="D10" s="8"/>
      <c r="E10" s="38">
        <v>420</v>
      </c>
      <c r="F10" s="37">
        <v>0.08</v>
      </c>
      <c r="G10" s="47">
        <f t="shared" ref="G10:G73" si="0">(E10*F10)+E10</f>
        <v>453.6</v>
      </c>
      <c r="H10" s="38">
        <f t="shared" ref="H10:H73" si="1">E10*D10</f>
        <v>0</v>
      </c>
      <c r="I10" s="6">
        <f t="shared" ref="I10:I73" si="2">G10*D10</f>
        <v>0</v>
      </c>
      <c r="J10" s="42"/>
    </row>
    <row r="11" spans="1:10" ht="25.5" x14ac:dyDescent="0.25">
      <c r="A11" s="7">
        <v>3</v>
      </c>
      <c r="B11" s="57" t="s">
        <v>99</v>
      </c>
      <c r="C11" s="61" t="s">
        <v>26</v>
      </c>
      <c r="D11" s="8"/>
      <c r="E11" s="38">
        <v>420</v>
      </c>
      <c r="F11" s="37">
        <v>0.08</v>
      </c>
      <c r="G11" s="47">
        <f t="shared" si="0"/>
        <v>453.6</v>
      </c>
      <c r="H11" s="38">
        <f t="shared" si="1"/>
        <v>0</v>
      </c>
      <c r="I11" s="6">
        <f t="shared" si="2"/>
        <v>0</v>
      </c>
      <c r="J11" s="42"/>
    </row>
    <row r="12" spans="1:10" ht="25.5" x14ac:dyDescent="0.25">
      <c r="A12" s="7">
        <v>4</v>
      </c>
      <c r="B12" s="57" t="s">
        <v>100</v>
      </c>
      <c r="C12" s="61" t="s">
        <v>26</v>
      </c>
      <c r="D12" s="8"/>
      <c r="E12" s="38">
        <v>420</v>
      </c>
      <c r="F12" s="37">
        <v>0.08</v>
      </c>
      <c r="G12" s="47">
        <f t="shared" si="0"/>
        <v>453.6</v>
      </c>
      <c r="H12" s="38">
        <f t="shared" si="1"/>
        <v>0</v>
      </c>
      <c r="I12" s="6">
        <f t="shared" si="2"/>
        <v>0</v>
      </c>
      <c r="J12" s="42"/>
    </row>
    <row r="13" spans="1:10" ht="25.5" x14ac:dyDescent="0.25">
      <c r="A13" s="7">
        <v>5</v>
      </c>
      <c r="B13" s="57" t="s">
        <v>101</v>
      </c>
      <c r="C13" s="61" t="s">
        <v>26</v>
      </c>
      <c r="D13" s="8"/>
      <c r="E13" s="38">
        <v>420</v>
      </c>
      <c r="F13" s="37">
        <v>0.08</v>
      </c>
      <c r="G13" s="47">
        <f t="shared" si="0"/>
        <v>453.6</v>
      </c>
      <c r="H13" s="38">
        <f t="shared" si="1"/>
        <v>0</v>
      </c>
      <c r="I13" s="6">
        <f t="shared" si="2"/>
        <v>0</v>
      </c>
      <c r="J13" s="42"/>
    </row>
    <row r="14" spans="1:10" ht="25.5" x14ac:dyDescent="0.25">
      <c r="A14" s="7">
        <v>6</v>
      </c>
      <c r="B14" s="57" t="s">
        <v>102</v>
      </c>
      <c r="C14" s="61" t="s">
        <v>26</v>
      </c>
      <c r="D14" s="8"/>
      <c r="E14" s="38">
        <v>420</v>
      </c>
      <c r="F14" s="37">
        <v>0.08</v>
      </c>
      <c r="G14" s="47">
        <f t="shared" si="0"/>
        <v>453.6</v>
      </c>
      <c r="H14" s="38">
        <f t="shared" si="1"/>
        <v>0</v>
      </c>
      <c r="I14" s="6">
        <f t="shared" si="2"/>
        <v>0</v>
      </c>
      <c r="J14" s="42"/>
    </row>
    <row r="15" spans="1:10" ht="25.5" x14ac:dyDescent="0.25">
      <c r="A15" s="7">
        <v>7</v>
      </c>
      <c r="B15" s="57" t="s">
        <v>103</v>
      </c>
      <c r="C15" s="61" t="s">
        <v>26</v>
      </c>
      <c r="D15" s="8"/>
      <c r="E15" s="38">
        <v>420</v>
      </c>
      <c r="F15" s="37">
        <v>0.08</v>
      </c>
      <c r="G15" s="47">
        <f t="shared" si="0"/>
        <v>453.6</v>
      </c>
      <c r="H15" s="38">
        <f t="shared" si="1"/>
        <v>0</v>
      </c>
      <c r="I15" s="6">
        <f t="shared" si="2"/>
        <v>0</v>
      </c>
      <c r="J15" s="42"/>
    </row>
    <row r="16" spans="1:10" ht="25.5" x14ac:dyDescent="0.25">
      <c r="A16" s="7">
        <v>8</v>
      </c>
      <c r="B16" s="57" t="s">
        <v>104</v>
      </c>
      <c r="C16" s="61" t="s">
        <v>26</v>
      </c>
      <c r="D16" s="8"/>
      <c r="E16" s="38">
        <v>420</v>
      </c>
      <c r="F16" s="37">
        <v>0.08</v>
      </c>
      <c r="G16" s="47">
        <f t="shared" si="0"/>
        <v>453.6</v>
      </c>
      <c r="H16" s="38">
        <f t="shared" si="1"/>
        <v>0</v>
      </c>
      <c r="I16" s="6">
        <f t="shared" si="2"/>
        <v>0</v>
      </c>
      <c r="J16" s="42"/>
    </row>
    <row r="17" spans="1:10" ht="25.5" x14ac:dyDescent="0.25">
      <c r="A17" s="7">
        <v>9</v>
      </c>
      <c r="B17" s="57" t="s">
        <v>105</v>
      </c>
      <c r="C17" s="61" t="s">
        <v>26</v>
      </c>
      <c r="D17" s="8"/>
      <c r="E17" s="38">
        <v>420</v>
      </c>
      <c r="F17" s="37">
        <v>0.08</v>
      </c>
      <c r="G17" s="47">
        <f t="shared" si="0"/>
        <v>453.6</v>
      </c>
      <c r="H17" s="38">
        <f t="shared" si="1"/>
        <v>0</v>
      </c>
      <c r="I17" s="6">
        <f t="shared" si="2"/>
        <v>0</v>
      </c>
      <c r="J17" s="42"/>
    </row>
    <row r="18" spans="1:10" ht="25.5" x14ac:dyDescent="0.25">
      <c r="A18" s="7">
        <v>10</v>
      </c>
      <c r="B18" s="57" t="s">
        <v>106</v>
      </c>
      <c r="C18" s="61" t="s">
        <v>26</v>
      </c>
      <c r="D18" s="8"/>
      <c r="E18" s="38">
        <v>420</v>
      </c>
      <c r="F18" s="37">
        <v>0.08</v>
      </c>
      <c r="G18" s="47">
        <f t="shared" si="0"/>
        <v>453.6</v>
      </c>
      <c r="H18" s="38">
        <f t="shared" si="1"/>
        <v>0</v>
      </c>
      <c r="I18" s="6">
        <f t="shared" si="2"/>
        <v>0</v>
      </c>
      <c r="J18" s="42"/>
    </row>
    <row r="19" spans="1:10" ht="25.5" x14ac:dyDescent="0.25">
      <c r="A19" s="7">
        <v>11</v>
      </c>
      <c r="B19" s="57" t="s">
        <v>107</v>
      </c>
      <c r="C19" s="61" t="s">
        <v>26</v>
      </c>
      <c r="D19" s="8"/>
      <c r="E19" s="38">
        <v>420</v>
      </c>
      <c r="F19" s="37">
        <v>0.08</v>
      </c>
      <c r="G19" s="47">
        <f t="shared" si="0"/>
        <v>453.6</v>
      </c>
      <c r="H19" s="38">
        <f t="shared" si="1"/>
        <v>0</v>
      </c>
      <c r="I19" s="6">
        <f t="shared" si="2"/>
        <v>0</v>
      </c>
      <c r="J19" s="42"/>
    </row>
    <row r="20" spans="1:10" ht="25.5" x14ac:dyDescent="0.25">
      <c r="A20" s="7">
        <v>12</v>
      </c>
      <c r="B20" s="57" t="s">
        <v>108</v>
      </c>
      <c r="C20" s="61" t="s">
        <v>26</v>
      </c>
      <c r="D20" s="8"/>
      <c r="E20" s="38">
        <v>420</v>
      </c>
      <c r="F20" s="37">
        <v>0.08</v>
      </c>
      <c r="G20" s="47">
        <f t="shared" si="0"/>
        <v>453.6</v>
      </c>
      <c r="H20" s="38">
        <f t="shared" si="1"/>
        <v>0</v>
      </c>
      <c r="I20" s="6">
        <f t="shared" si="2"/>
        <v>0</v>
      </c>
      <c r="J20" s="42"/>
    </row>
    <row r="21" spans="1:10" ht="25.5" x14ac:dyDescent="0.25">
      <c r="A21" s="7">
        <v>13</v>
      </c>
      <c r="B21" s="57" t="s">
        <v>109</v>
      </c>
      <c r="C21" s="61" t="s">
        <v>26</v>
      </c>
      <c r="D21" s="8"/>
      <c r="E21" s="38">
        <v>420</v>
      </c>
      <c r="F21" s="37">
        <v>0.08</v>
      </c>
      <c r="G21" s="47">
        <f t="shared" si="0"/>
        <v>453.6</v>
      </c>
      <c r="H21" s="38">
        <f t="shared" si="1"/>
        <v>0</v>
      </c>
      <c r="I21" s="6">
        <f t="shared" si="2"/>
        <v>0</v>
      </c>
      <c r="J21" s="42"/>
    </row>
    <row r="22" spans="1:10" ht="25.5" x14ac:dyDescent="0.25">
      <c r="A22" s="7">
        <v>14</v>
      </c>
      <c r="B22" s="57" t="s">
        <v>110</v>
      </c>
      <c r="C22" s="61" t="s">
        <v>26</v>
      </c>
      <c r="D22" s="8"/>
      <c r="E22" s="38">
        <v>420</v>
      </c>
      <c r="F22" s="37">
        <v>0.08</v>
      </c>
      <c r="G22" s="47">
        <f t="shared" si="0"/>
        <v>453.6</v>
      </c>
      <c r="H22" s="38">
        <f t="shared" si="1"/>
        <v>0</v>
      </c>
      <c r="I22" s="6">
        <f t="shared" si="2"/>
        <v>0</v>
      </c>
      <c r="J22" s="42"/>
    </row>
    <row r="23" spans="1:10" ht="25.5" x14ac:dyDescent="0.25">
      <c r="A23" s="7">
        <v>15</v>
      </c>
      <c r="B23" s="57" t="s">
        <v>111</v>
      </c>
      <c r="C23" s="61" t="s">
        <v>26</v>
      </c>
      <c r="D23" s="8"/>
      <c r="E23" s="38">
        <v>420</v>
      </c>
      <c r="F23" s="37">
        <v>0.08</v>
      </c>
      <c r="G23" s="47">
        <f t="shared" si="0"/>
        <v>453.6</v>
      </c>
      <c r="H23" s="38">
        <f t="shared" si="1"/>
        <v>0</v>
      </c>
      <c r="I23" s="6">
        <f t="shared" si="2"/>
        <v>0</v>
      </c>
      <c r="J23" s="42"/>
    </row>
    <row r="24" spans="1:10" ht="25.5" x14ac:dyDescent="0.25">
      <c r="A24" s="7">
        <v>16</v>
      </c>
      <c r="B24" s="57" t="s">
        <v>112</v>
      </c>
      <c r="C24" s="61" t="s">
        <v>26</v>
      </c>
      <c r="D24" s="8"/>
      <c r="E24" s="38">
        <v>420</v>
      </c>
      <c r="F24" s="37">
        <v>0.08</v>
      </c>
      <c r="G24" s="47">
        <f t="shared" si="0"/>
        <v>453.6</v>
      </c>
      <c r="H24" s="38">
        <f t="shared" si="1"/>
        <v>0</v>
      </c>
      <c r="I24" s="6">
        <f t="shared" si="2"/>
        <v>0</v>
      </c>
      <c r="J24" s="42"/>
    </row>
    <row r="25" spans="1:10" ht="25.5" x14ac:dyDescent="0.25">
      <c r="A25" s="7">
        <v>17</v>
      </c>
      <c r="B25" s="57" t="s">
        <v>113</v>
      </c>
      <c r="C25" s="61" t="s">
        <v>26</v>
      </c>
      <c r="D25" s="8"/>
      <c r="E25" s="38">
        <v>420</v>
      </c>
      <c r="F25" s="37">
        <v>0.08</v>
      </c>
      <c r="G25" s="47">
        <f t="shared" si="0"/>
        <v>453.6</v>
      </c>
      <c r="H25" s="38">
        <f t="shared" si="1"/>
        <v>0</v>
      </c>
      <c r="I25" s="6">
        <f t="shared" si="2"/>
        <v>0</v>
      </c>
      <c r="J25" s="42"/>
    </row>
    <row r="26" spans="1:10" ht="25.5" x14ac:dyDescent="0.25">
      <c r="A26" s="7">
        <v>18</v>
      </c>
      <c r="B26" s="57" t="s">
        <v>114</v>
      </c>
      <c r="C26" s="61" t="s">
        <v>26</v>
      </c>
      <c r="D26" s="8"/>
      <c r="E26" s="38">
        <v>420</v>
      </c>
      <c r="F26" s="37">
        <v>0.08</v>
      </c>
      <c r="G26" s="47">
        <f t="shared" si="0"/>
        <v>453.6</v>
      </c>
      <c r="H26" s="38">
        <f t="shared" si="1"/>
        <v>0</v>
      </c>
      <c r="I26" s="6">
        <f t="shared" si="2"/>
        <v>0</v>
      </c>
      <c r="J26" s="42"/>
    </row>
    <row r="27" spans="1:10" ht="25.5" x14ac:dyDescent="0.25">
      <c r="A27" s="7">
        <v>19</v>
      </c>
      <c r="B27" s="57" t="s">
        <v>115</v>
      </c>
      <c r="C27" s="61" t="s">
        <v>26</v>
      </c>
      <c r="D27" s="8"/>
      <c r="E27" s="38">
        <v>420</v>
      </c>
      <c r="F27" s="37">
        <v>0.08</v>
      </c>
      <c r="G27" s="47">
        <f t="shared" si="0"/>
        <v>453.6</v>
      </c>
      <c r="H27" s="38">
        <f t="shared" si="1"/>
        <v>0</v>
      </c>
      <c r="I27" s="6">
        <f t="shared" si="2"/>
        <v>0</v>
      </c>
      <c r="J27" s="42"/>
    </row>
    <row r="28" spans="1:10" ht="25.5" x14ac:dyDescent="0.25">
      <c r="A28" s="7">
        <v>20</v>
      </c>
      <c r="B28" s="57" t="s">
        <v>116</v>
      </c>
      <c r="C28" s="61" t="s">
        <v>26</v>
      </c>
      <c r="D28" s="8"/>
      <c r="E28" s="38">
        <v>420</v>
      </c>
      <c r="F28" s="37">
        <v>0.08</v>
      </c>
      <c r="G28" s="47">
        <f t="shared" si="0"/>
        <v>453.6</v>
      </c>
      <c r="H28" s="38">
        <f t="shared" si="1"/>
        <v>0</v>
      </c>
      <c r="I28" s="6">
        <f t="shared" si="2"/>
        <v>0</v>
      </c>
      <c r="J28" s="42"/>
    </row>
    <row r="29" spans="1:10" ht="25.5" x14ac:dyDescent="0.25">
      <c r="A29" s="7">
        <v>21</v>
      </c>
      <c r="B29" s="57" t="s">
        <v>117</v>
      </c>
      <c r="C29" s="61" t="s">
        <v>26</v>
      </c>
      <c r="D29" s="8"/>
      <c r="E29" s="38">
        <v>420</v>
      </c>
      <c r="F29" s="37">
        <v>0.08</v>
      </c>
      <c r="G29" s="47">
        <f t="shared" si="0"/>
        <v>453.6</v>
      </c>
      <c r="H29" s="38">
        <f t="shared" si="1"/>
        <v>0</v>
      </c>
      <c r="I29" s="6">
        <f t="shared" si="2"/>
        <v>0</v>
      </c>
      <c r="J29" s="42"/>
    </row>
    <row r="30" spans="1:10" ht="25.5" x14ac:dyDescent="0.25">
      <c r="A30" s="7">
        <v>22</v>
      </c>
      <c r="B30" s="57" t="s">
        <v>118</v>
      </c>
      <c r="C30" s="61" t="s">
        <v>26</v>
      </c>
      <c r="D30" s="8"/>
      <c r="E30" s="38">
        <v>420</v>
      </c>
      <c r="F30" s="37">
        <v>0.08</v>
      </c>
      <c r="G30" s="47">
        <f t="shared" si="0"/>
        <v>453.6</v>
      </c>
      <c r="H30" s="38">
        <f t="shared" si="1"/>
        <v>0</v>
      </c>
      <c r="I30" s="6">
        <f t="shared" si="2"/>
        <v>0</v>
      </c>
      <c r="J30" s="42"/>
    </row>
    <row r="31" spans="1:10" ht="25.5" x14ac:dyDescent="0.25">
      <c r="A31" s="7">
        <v>23</v>
      </c>
      <c r="B31" s="57" t="s">
        <v>119</v>
      </c>
      <c r="C31" s="61" t="s">
        <v>26</v>
      </c>
      <c r="D31" s="8"/>
      <c r="E31" s="38">
        <v>420</v>
      </c>
      <c r="F31" s="37">
        <v>0.08</v>
      </c>
      <c r="G31" s="47">
        <f t="shared" si="0"/>
        <v>453.6</v>
      </c>
      <c r="H31" s="38">
        <f t="shared" si="1"/>
        <v>0</v>
      </c>
      <c r="I31" s="6">
        <f t="shared" si="2"/>
        <v>0</v>
      </c>
      <c r="J31" s="42"/>
    </row>
    <row r="32" spans="1:10" ht="25.5" x14ac:dyDescent="0.25">
      <c r="A32" s="7">
        <v>24</v>
      </c>
      <c r="B32" s="57" t="s">
        <v>120</v>
      </c>
      <c r="C32" s="61" t="s">
        <v>26</v>
      </c>
      <c r="D32" s="8"/>
      <c r="E32" s="38">
        <v>420</v>
      </c>
      <c r="F32" s="37">
        <v>0.08</v>
      </c>
      <c r="G32" s="47">
        <f t="shared" si="0"/>
        <v>453.6</v>
      </c>
      <c r="H32" s="38">
        <f t="shared" si="1"/>
        <v>0</v>
      </c>
      <c r="I32" s="6">
        <f t="shared" si="2"/>
        <v>0</v>
      </c>
      <c r="J32" s="42"/>
    </row>
    <row r="33" spans="1:10" ht="25.5" x14ac:dyDescent="0.25">
      <c r="A33" s="7">
        <v>25</v>
      </c>
      <c r="B33" s="57" t="s">
        <v>121</v>
      </c>
      <c r="C33" s="61" t="s">
        <v>26</v>
      </c>
      <c r="D33" s="8"/>
      <c r="E33" s="38">
        <v>420</v>
      </c>
      <c r="F33" s="37">
        <v>0.08</v>
      </c>
      <c r="G33" s="47">
        <f t="shared" si="0"/>
        <v>453.6</v>
      </c>
      <c r="H33" s="38">
        <f t="shared" si="1"/>
        <v>0</v>
      </c>
      <c r="I33" s="6">
        <f t="shared" si="2"/>
        <v>0</v>
      </c>
      <c r="J33" s="42"/>
    </row>
    <row r="34" spans="1:10" ht="25.5" x14ac:dyDescent="0.25">
      <c r="A34" s="7">
        <v>26</v>
      </c>
      <c r="B34" s="58" t="s">
        <v>122</v>
      </c>
      <c r="C34" s="61" t="s">
        <v>26</v>
      </c>
      <c r="D34" s="8"/>
      <c r="E34" s="38">
        <v>420</v>
      </c>
      <c r="F34" s="37">
        <v>0.08</v>
      </c>
      <c r="G34" s="47">
        <f t="shared" si="0"/>
        <v>453.6</v>
      </c>
      <c r="H34" s="38">
        <f t="shared" si="1"/>
        <v>0</v>
      </c>
      <c r="I34" s="6">
        <f t="shared" si="2"/>
        <v>0</v>
      </c>
      <c r="J34" s="42"/>
    </row>
    <row r="35" spans="1:10" ht="25.5" x14ac:dyDescent="0.25">
      <c r="A35" s="7">
        <v>27</v>
      </c>
      <c r="B35" s="57" t="s">
        <v>123</v>
      </c>
      <c r="C35" s="61" t="s">
        <v>26</v>
      </c>
      <c r="D35" s="8"/>
      <c r="E35" s="38">
        <v>420</v>
      </c>
      <c r="F35" s="37">
        <v>0.08</v>
      </c>
      <c r="G35" s="47">
        <f t="shared" si="0"/>
        <v>453.6</v>
      </c>
      <c r="H35" s="38">
        <f t="shared" si="1"/>
        <v>0</v>
      </c>
      <c r="I35" s="6">
        <f t="shared" si="2"/>
        <v>0</v>
      </c>
      <c r="J35" s="42"/>
    </row>
    <row r="36" spans="1:10" ht="25.5" x14ac:dyDescent="0.25">
      <c r="A36" s="7">
        <v>28</v>
      </c>
      <c r="B36" s="57" t="s">
        <v>124</v>
      </c>
      <c r="C36" s="61" t="s">
        <v>26</v>
      </c>
      <c r="D36" s="8"/>
      <c r="E36" s="38">
        <v>420</v>
      </c>
      <c r="F36" s="37">
        <v>0.08</v>
      </c>
      <c r="G36" s="47">
        <f t="shared" si="0"/>
        <v>453.6</v>
      </c>
      <c r="H36" s="38">
        <f t="shared" si="1"/>
        <v>0</v>
      </c>
      <c r="I36" s="6">
        <f t="shared" si="2"/>
        <v>0</v>
      </c>
      <c r="J36" s="42"/>
    </row>
    <row r="37" spans="1:10" ht="25.5" x14ac:dyDescent="0.25">
      <c r="A37" s="7">
        <v>29</v>
      </c>
      <c r="B37" s="57" t="s">
        <v>125</v>
      </c>
      <c r="C37" s="61" t="s">
        <v>26</v>
      </c>
      <c r="D37" s="8"/>
      <c r="E37" s="38">
        <v>420</v>
      </c>
      <c r="F37" s="37">
        <v>0.08</v>
      </c>
      <c r="G37" s="47">
        <f t="shared" si="0"/>
        <v>453.6</v>
      </c>
      <c r="H37" s="38">
        <f t="shared" si="1"/>
        <v>0</v>
      </c>
      <c r="I37" s="6">
        <f t="shared" si="2"/>
        <v>0</v>
      </c>
      <c r="J37" s="42"/>
    </row>
    <row r="38" spans="1:10" ht="25.5" x14ac:dyDescent="0.25">
      <c r="A38" s="7">
        <v>30</v>
      </c>
      <c r="B38" s="57" t="s">
        <v>126</v>
      </c>
      <c r="C38" s="61" t="s">
        <v>26</v>
      </c>
      <c r="D38" s="8"/>
      <c r="E38" s="38">
        <v>420</v>
      </c>
      <c r="F38" s="37">
        <v>0.08</v>
      </c>
      <c r="G38" s="47">
        <f t="shared" si="0"/>
        <v>453.6</v>
      </c>
      <c r="H38" s="38">
        <f t="shared" si="1"/>
        <v>0</v>
      </c>
      <c r="I38" s="6">
        <f t="shared" si="2"/>
        <v>0</v>
      </c>
      <c r="J38" s="42"/>
    </row>
    <row r="39" spans="1:10" ht="25.5" x14ac:dyDescent="0.25">
      <c r="A39" s="7">
        <v>31</v>
      </c>
      <c r="B39" s="57" t="s">
        <v>127</v>
      </c>
      <c r="C39" s="61" t="s">
        <v>26</v>
      </c>
      <c r="D39" s="8"/>
      <c r="E39" s="38">
        <v>420</v>
      </c>
      <c r="F39" s="37">
        <v>0.08</v>
      </c>
      <c r="G39" s="47">
        <f t="shared" si="0"/>
        <v>453.6</v>
      </c>
      <c r="H39" s="38">
        <f t="shared" si="1"/>
        <v>0</v>
      </c>
      <c r="I39" s="6">
        <f t="shared" si="2"/>
        <v>0</v>
      </c>
      <c r="J39" s="42"/>
    </row>
    <row r="40" spans="1:10" ht="25.5" x14ac:dyDescent="0.25">
      <c r="A40" s="7">
        <v>32</v>
      </c>
      <c r="B40" s="57" t="s">
        <v>128</v>
      </c>
      <c r="C40" s="61" t="s">
        <v>26</v>
      </c>
      <c r="D40" s="8"/>
      <c r="E40" s="38">
        <v>420</v>
      </c>
      <c r="F40" s="37">
        <v>0.08</v>
      </c>
      <c r="G40" s="47">
        <f t="shared" si="0"/>
        <v>453.6</v>
      </c>
      <c r="H40" s="38">
        <f t="shared" si="1"/>
        <v>0</v>
      </c>
      <c r="I40" s="6">
        <f t="shared" si="2"/>
        <v>0</v>
      </c>
      <c r="J40" s="42"/>
    </row>
    <row r="41" spans="1:10" ht="25.5" x14ac:dyDescent="0.25">
      <c r="A41" s="7">
        <v>33</v>
      </c>
      <c r="B41" s="57" t="s">
        <v>129</v>
      </c>
      <c r="C41" s="61" t="s">
        <v>26</v>
      </c>
      <c r="D41" s="8"/>
      <c r="E41" s="38">
        <v>420</v>
      </c>
      <c r="F41" s="37">
        <v>0.08</v>
      </c>
      <c r="G41" s="47">
        <f t="shared" si="0"/>
        <v>453.6</v>
      </c>
      <c r="H41" s="38">
        <f t="shared" si="1"/>
        <v>0</v>
      </c>
      <c r="I41" s="6">
        <f t="shared" si="2"/>
        <v>0</v>
      </c>
      <c r="J41" s="42"/>
    </row>
    <row r="42" spans="1:10" ht="25.5" x14ac:dyDescent="0.25">
      <c r="A42" s="7">
        <v>34</v>
      </c>
      <c r="B42" s="57" t="s">
        <v>130</v>
      </c>
      <c r="C42" s="61" t="s">
        <v>26</v>
      </c>
      <c r="D42" s="8"/>
      <c r="E42" s="38">
        <v>420</v>
      </c>
      <c r="F42" s="37">
        <v>0.08</v>
      </c>
      <c r="G42" s="47">
        <f t="shared" si="0"/>
        <v>453.6</v>
      </c>
      <c r="H42" s="38">
        <f t="shared" si="1"/>
        <v>0</v>
      </c>
      <c r="I42" s="6">
        <f t="shared" si="2"/>
        <v>0</v>
      </c>
      <c r="J42" s="42"/>
    </row>
    <row r="43" spans="1:10" ht="25.5" x14ac:dyDescent="0.25">
      <c r="A43" s="7">
        <v>35</v>
      </c>
      <c r="B43" s="57" t="s">
        <v>131</v>
      </c>
      <c r="C43" s="61" t="s">
        <v>26</v>
      </c>
      <c r="D43" s="8"/>
      <c r="E43" s="38">
        <v>420</v>
      </c>
      <c r="F43" s="37">
        <v>0.08</v>
      </c>
      <c r="G43" s="47">
        <f t="shared" si="0"/>
        <v>453.6</v>
      </c>
      <c r="H43" s="38">
        <f t="shared" si="1"/>
        <v>0</v>
      </c>
      <c r="I43" s="6">
        <f t="shared" si="2"/>
        <v>0</v>
      </c>
      <c r="J43" s="42"/>
    </row>
    <row r="44" spans="1:10" ht="25.5" x14ac:dyDescent="0.25">
      <c r="A44" s="7">
        <v>36</v>
      </c>
      <c r="B44" s="57" t="s">
        <v>132</v>
      </c>
      <c r="C44" s="61" t="s">
        <v>26</v>
      </c>
      <c r="D44" s="8"/>
      <c r="E44" s="38">
        <v>420</v>
      </c>
      <c r="F44" s="37">
        <v>0.08</v>
      </c>
      <c r="G44" s="47">
        <f t="shared" si="0"/>
        <v>453.6</v>
      </c>
      <c r="H44" s="38">
        <f t="shared" si="1"/>
        <v>0</v>
      </c>
      <c r="I44" s="6">
        <f t="shared" si="2"/>
        <v>0</v>
      </c>
      <c r="J44" s="42"/>
    </row>
    <row r="45" spans="1:10" ht="25.5" x14ac:dyDescent="0.25">
      <c r="A45" s="7">
        <v>37</v>
      </c>
      <c r="B45" s="57" t="s">
        <v>133</v>
      </c>
      <c r="C45" s="61" t="s">
        <v>26</v>
      </c>
      <c r="D45" s="8"/>
      <c r="E45" s="38">
        <v>420</v>
      </c>
      <c r="F45" s="37">
        <v>0.08</v>
      </c>
      <c r="G45" s="47">
        <f t="shared" si="0"/>
        <v>453.6</v>
      </c>
      <c r="H45" s="38">
        <f t="shared" si="1"/>
        <v>0</v>
      </c>
      <c r="I45" s="6">
        <f t="shared" si="2"/>
        <v>0</v>
      </c>
      <c r="J45" s="42"/>
    </row>
    <row r="46" spans="1:10" ht="25.5" x14ac:dyDescent="0.25">
      <c r="A46" s="7">
        <v>38</v>
      </c>
      <c r="B46" s="57" t="s">
        <v>134</v>
      </c>
      <c r="C46" s="61" t="s">
        <v>26</v>
      </c>
      <c r="D46" s="8"/>
      <c r="E46" s="38">
        <v>420</v>
      </c>
      <c r="F46" s="37">
        <v>0.08</v>
      </c>
      <c r="G46" s="47">
        <f t="shared" si="0"/>
        <v>453.6</v>
      </c>
      <c r="H46" s="38">
        <f t="shared" si="1"/>
        <v>0</v>
      </c>
      <c r="I46" s="6">
        <f t="shared" si="2"/>
        <v>0</v>
      </c>
      <c r="J46" s="42"/>
    </row>
    <row r="47" spans="1:10" ht="25.5" x14ac:dyDescent="0.25">
      <c r="A47" s="7">
        <v>39</v>
      </c>
      <c r="B47" s="57" t="s">
        <v>135</v>
      </c>
      <c r="C47" s="61" t="s">
        <v>26</v>
      </c>
      <c r="D47" s="8"/>
      <c r="E47" s="38">
        <v>420</v>
      </c>
      <c r="F47" s="37">
        <v>0.08</v>
      </c>
      <c r="G47" s="47">
        <f t="shared" si="0"/>
        <v>453.6</v>
      </c>
      <c r="H47" s="38">
        <f t="shared" si="1"/>
        <v>0</v>
      </c>
      <c r="I47" s="6">
        <f t="shared" si="2"/>
        <v>0</v>
      </c>
      <c r="J47" s="42"/>
    </row>
    <row r="48" spans="1:10" ht="25.5" x14ac:dyDescent="0.25">
      <c r="A48" s="7">
        <v>40</v>
      </c>
      <c r="B48" s="57" t="s">
        <v>136</v>
      </c>
      <c r="C48" s="61" t="s">
        <v>26</v>
      </c>
      <c r="D48" s="8"/>
      <c r="E48" s="38">
        <v>420</v>
      </c>
      <c r="F48" s="37">
        <v>0.08</v>
      </c>
      <c r="G48" s="47">
        <f t="shared" si="0"/>
        <v>453.6</v>
      </c>
      <c r="H48" s="38">
        <f t="shared" si="1"/>
        <v>0</v>
      </c>
      <c r="I48" s="6">
        <f t="shared" si="2"/>
        <v>0</v>
      </c>
      <c r="J48" s="42"/>
    </row>
    <row r="49" spans="1:10" ht="25.5" x14ac:dyDescent="0.25">
      <c r="A49" s="7">
        <v>41</v>
      </c>
      <c r="B49" s="57" t="s">
        <v>137</v>
      </c>
      <c r="C49" s="61" t="s">
        <v>26</v>
      </c>
      <c r="D49" s="8"/>
      <c r="E49" s="38">
        <v>420</v>
      </c>
      <c r="F49" s="37">
        <v>0.08</v>
      </c>
      <c r="G49" s="47">
        <f t="shared" si="0"/>
        <v>453.6</v>
      </c>
      <c r="H49" s="38">
        <f t="shared" si="1"/>
        <v>0</v>
      </c>
      <c r="I49" s="6">
        <f t="shared" si="2"/>
        <v>0</v>
      </c>
      <c r="J49" s="42"/>
    </row>
    <row r="50" spans="1:10" ht="25.5" x14ac:dyDescent="0.25">
      <c r="A50" s="7">
        <v>42</v>
      </c>
      <c r="B50" s="57" t="s">
        <v>138</v>
      </c>
      <c r="C50" s="61" t="s">
        <v>26</v>
      </c>
      <c r="D50" s="8"/>
      <c r="E50" s="38">
        <v>420</v>
      </c>
      <c r="F50" s="37">
        <v>0.08</v>
      </c>
      <c r="G50" s="47">
        <f t="shared" si="0"/>
        <v>453.6</v>
      </c>
      <c r="H50" s="38">
        <f t="shared" si="1"/>
        <v>0</v>
      </c>
      <c r="I50" s="6">
        <f t="shared" si="2"/>
        <v>0</v>
      </c>
      <c r="J50" s="42"/>
    </row>
    <row r="51" spans="1:10" ht="25.5" x14ac:dyDescent="0.25">
      <c r="A51" s="7">
        <v>43</v>
      </c>
      <c r="B51" s="57" t="s">
        <v>139</v>
      </c>
      <c r="C51" s="61" t="s">
        <v>26</v>
      </c>
      <c r="D51" s="8"/>
      <c r="E51" s="38">
        <v>420</v>
      </c>
      <c r="F51" s="37">
        <v>0.08</v>
      </c>
      <c r="G51" s="47">
        <f t="shared" si="0"/>
        <v>453.6</v>
      </c>
      <c r="H51" s="38">
        <f t="shared" si="1"/>
        <v>0</v>
      </c>
      <c r="I51" s="6">
        <f t="shared" si="2"/>
        <v>0</v>
      </c>
      <c r="J51" s="42"/>
    </row>
    <row r="52" spans="1:10" ht="25.5" x14ac:dyDescent="0.25">
      <c r="A52" s="7">
        <v>44</v>
      </c>
      <c r="B52" s="57" t="s">
        <v>140</v>
      </c>
      <c r="C52" s="61" t="s">
        <v>26</v>
      </c>
      <c r="D52" s="8"/>
      <c r="E52" s="38">
        <v>420</v>
      </c>
      <c r="F52" s="37">
        <v>0.08</v>
      </c>
      <c r="G52" s="47">
        <f t="shared" si="0"/>
        <v>453.6</v>
      </c>
      <c r="H52" s="38">
        <f t="shared" si="1"/>
        <v>0</v>
      </c>
      <c r="I52" s="6">
        <f t="shared" si="2"/>
        <v>0</v>
      </c>
      <c r="J52" s="42"/>
    </row>
    <row r="53" spans="1:10" ht="25.5" x14ac:dyDescent="0.25">
      <c r="A53" s="7">
        <v>45</v>
      </c>
      <c r="B53" s="57" t="s">
        <v>141</v>
      </c>
      <c r="C53" s="61" t="s">
        <v>26</v>
      </c>
      <c r="D53" s="8"/>
      <c r="E53" s="38">
        <v>420</v>
      </c>
      <c r="F53" s="37">
        <v>0.08</v>
      </c>
      <c r="G53" s="47">
        <f t="shared" si="0"/>
        <v>453.6</v>
      </c>
      <c r="H53" s="38">
        <f t="shared" si="1"/>
        <v>0</v>
      </c>
      <c r="I53" s="6">
        <f t="shared" si="2"/>
        <v>0</v>
      </c>
      <c r="J53" s="42"/>
    </row>
    <row r="54" spans="1:10" ht="25.5" x14ac:dyDescent="0.25">
      <c r="A54" s="7">
        <v>46</v>
      </c>
      <c r="B54" s="57" t="s">
        <v>142</v>
      </c>
      <c r="C54" s="61" t="s">
        <v>26</v>
      </c>
      <c r="D54" s="8"/>
      <c r="E54" s="38">
        <v>420</v>
      </c>
      <c r="F54" s="37">
        <v>0.08</v>
      </c>
      <c r="G54" s="47">
        <f t="shared" si="0"/>
        <v>453.6</v>
      </c>
      <c r="H54" s="38">
        <f t="shared" si="1"/>
        <v>0</v>
      </c>
      <c r="I54" s="6">
        <f t="shared" si="2"/>
        <v>0</v>
      </c>
      <c r="J54" s="42"/>
    </row>
    <row r="55" spans="1:10" ht="25.5" x14ac:dyDescent="0.25">
      <c r="A55" s="7">
        <v>47</v>
      </c>
      <c r="B55" s="57" t="s">
        <v>143</v>
      </c>
      <c r="C55" s="61" t="s">
        <v>26</v>
      </c>
      <c r="D55" s="8"/>
      <c r="E55" s="38">
        <v>420</v>
      </c>
      <c r="F55" s="37">
        <v>0.08</v>
      </c>
      <c r="G55" s="47">
        <f t="shared" si="0"/>
        <v>453.6</v>
      </c>
      <c r="H55" s="38">
        <f t="shared" si="1"/>
        <v>0</v>
      </c>
      <c r="I55" s="6">
        <f t="shared" si="2"/>
        <v>0</v>
      </c>
      <c r="J55" s="42"/>
    </row>
    <row r="56" spans="1:10" ht="25.5" x14ac:dyDescent="0.25">
      <c r="A56" s="7">
        <v>48</v>
      </c>
      <c r="B56" s="57" t="s">
        <v>144</v>
      </c>
      <c r="C56" s="61" t="s">
        <v>26</v>
      </c>
      <c r="D56" s="8"/>
      <c r="E56" s="38">
        <v>420</v>
      </c>
      <c r="F56" s="37">
        <v>0.08</v>
      </c>
      <c r="G56" s="47">
        <f t="shared" si="0"/>
        <v>453.6</v>
      </c>
      <c r="H56" s="38">
        <f t="shared" si="1"/>
        <v>0</v>
      </c>
      <c r="I56" s="6">
        <f t="shared" si="2"/>
        <v>0</v>
      </c>
      <c r="J56" s="42"/>
    </row>
    <row r="57" spans="1:10" ht="25.5" x14ac:dyDescent="0.25">
      <c r="A57" s="7">
        <v>49</v>
      </c>
      <c r="B57" s="57" t="s">
        <v>145</v>
      </c>
      <c r="C57" s="61" t="s">
        <v>26</v>
      </c>
      <c r="D57" s="8"/>
      <c r="E57" s="38">
        <v>420</v>
      </c>
      <c r="F57" s="37">
        <v>0.08</v>
      </c>
      <c r="G57" s="47">
        <f t="shared" si="0"/>
        <v>453.6</v>
      </c>
      <c r="H57" s="38">
        <f t="shared" si="1"/>
        <v>0</v>
      </c>
      <c r="I57" s="6">
        <f t="shared" si="2"/>
        <v>0</v>
      </c>
      <c r="J57" s="42"/>
    </row>
    <row r="58" spans="1:10" ht="25.5" x14ac:dyDescent="0.25">
      <c r="A58" s="7">
        <v>50</v>
      </c>
      <c r="B58" s="57" t="s">
        <v>146</v>
      </c>
      <c r="C58" s="61" t="s">
        <v>26</v>
      </c>
      <c r="D58" s="8"/>
      <c r="E58" s="38">
        <v>420</v>
      </c>
      <c r="F58" s="37">
        <v>0.08</v>
      </c>
      <c r="G58" s="47">
        <f t="shared" si="0"/>
        <v>453.6</v>
      </c>
      <c r="H58" s="38">
        <f t="shared" si="1"/>
        <v>0</v>
      </c>
      <c r="I58" s="6">
        <f t="shared" si="2"/>
        <v>0</v>
      </c>
      <c r="J58" s="42"/>
    </row>
    <row r="59" spans="1:10" ht="25.5" x14ac:dyDescent="0.25">
      <c r="A59" s="7">
        <v>51</v>
      </c>
      <c r="B59" s="57" t="s">
        <v>147</v>
      </c>
      <c r="C59" s="61" t="s">
        <v>26</v>
      </c>
      <c r="D59" s="8"/>
      <c r="E59" s="38">
        <v>420</v>
      </c>
      <c r="F59" s="37">
        <v>0.08</v>
      </c>
      <c r="G59" s="47">
        <f t="shared" si="0"/>
        <v>453.6</v>
      </c>
      <c r="H59" s="38">
        <f t="shared" si="1"/>
        <v>0</v>
      </c>
      <c r="I59" s="6">
        <f t="shared" si="2"/>
        <v>0</v>
      </c>
      <c r="J59" s="42"/>
    </row>
    <row r="60" spans="1:10" ht="25.5" x14ac:dyDescent="0.25">
      <c r="A60" s="7">
        <v>52</v>
      </c>
      <c r="B60" s="57" t="s">
        <v>148</v>
      </c>
      <c r="C60" s="61" t="s">
        <v>26</v>
      </c>
      <c r="D60" s="8"/>
      <c r="E60" s="38">
        <v>420</v>
      </c>
      <c r="F60" s="37">
        <v>0.08</v>
      </c>
      <c r="G60" s="47">
        <f t="shared" si="0"/>
        <v>453.6</v>
      </c>
      <c r="H60" s="38">
        <f t="shared" si="1"/>
        <v>0</v>
      </c>
      <c r="I60" s="6">
        <f t="shared" si="2"/>
        <v>0</v>
      </c>
      <c r="J60" s="42"/>
    </row>
    <row r="61" spans="1:10" ht="25.5" x14ac:dyDescent="0.25">
      <c r="A61" s="7">
        <v>53</v>
      </c>
      <c r="B61" s="57" t="s">
        <v>149</v>
      </c>
      <c r="C61" s="61" t="s">
        <v>26</v>
      </c>
      <c r="D61" s="8"/>
      <c r="E61" s="38">
        <v>420</v>
      </c>
      <c r="F61" s="37">
        <v>0.08</v>
      </c>
      <c r="G61" s="47">
        <f t="shared" si="0"/>
        <v>453.6</v>
      </c>
      <c r="H61" s="38">
        <f t="shared" si="1"/>
        <v>0</v>
      </c>
      <c r="I61" s="6">
        <f t="shared" si="2"/>
        <v>0</v>
      </c>
      <c r="J61" s="42"/>
    </row>
    <row r="62" spans="1:10" ht="25.5" x14ac:dyDescent="0.25">
      <c r="A62" s="7">
        <v>54</v>
      </c>
      <c r="B62" s="57" t="s">
        <v>150</v>
      </c>
      <c r="C62" s="61" t="s">
        <v>26</v>
      </c>
      <c r="D62" s="8"/>
      <c r="E62" s="38">
        <v>420</v>
      </c>
      <c r="F62" s="37">
        <v>0.08</v>
      </c>
      <c r="G62" s="47">
        <f t="shared" si="0"/>
        <v>453.6</v>
      </c>
      <c r="H62" s="38">
        <f t="shared" si="1"/>
        <v>0</v>
      </c>
      <c r="I62" s="6">
        <f t="shared" si="2"/>
        <v>0</v>
      </c>
      <c r="J62" s="42"/>
    </row>
    <row r="63" spans="1:10" ht="25.5" x14ac:dyDescent="0.25">
      <c r="A63" s="7">
        <v>55</v>
      </c>
      <c r="B63" s="57" t="s">
        <v>151</v>
      </c>
      <c r="C63" s="61" t="s">
        <v>26</v>
      </c>
      <c r="D63" s="8"/>
      <c r="E63" s="38">
        <v>420</v>
      </c>
      <c r="F63" s="37">
        <v>0.08</v>
      </c>
      <c r="G63" s="47">
        <f t="shared" si="0"/>
        <v>453.6</v>
      </c>
      <c r="H63" s="38">
        <f t="shared" si="1"/>
        <v>0</v>
      </c>
      <c r="I63" s="6">
        <f t="shared" si="2"/>
        <v>0</v>
      </c>
      <c r="J63" s="42"/>
    </row>
    <row r="64" spans="1:10" ht="25.5" x14ac:dyDescent="0.25">
      <c r="A64" s="7">
        <v>56</v>
      </c>
      <c r="B64" s="57" t="s">
        <v>152</v>
      </c>
      <c r="C64" s="61" t="s">
        <v>26</v>
      </c>
      <c r="D64" s="8"/>
      <c r="E64" s="38">
        <v>420</v>
      </c>
      <c r="F64" s="37">
        <v>0.08</v>
      </c>
      <c r="G64" s="47">
        <f t="shared" si="0"/>
        <v>453.6</v>
      </c>
      <c r="H64" s="38">
        <f t="shared" si="1"/>
        <v>0</v>
      </c>
      <c r="I64" s="6">
        <f t="shared" si="2"/>
        <v>0</v>
      </c>
      <c r="J64" s="42"/>
    </row>
    <row r="65" spans="1:10" ht="25.5" x14ac:dyDescent="0.25">
      <c r="A65" s="7">
        <v>57</v>
      </c>
      <c r="B65" s="57" t="s">
        <v>153</v>
      </c>
      <c r="C65" s="61" t="s">
        <v>26</v>
      </c>
      <c r="D65" s="8"/>
      <c r="E65" s="38">
        <v>420</v>
      </c>
      <c r="F65" s="37">
        <v>0.08</v>
      </c>
      <c r="G65" s="47">
        <f t="shared" si="0"/>
        <v>453.6</v>
      </c>
      <c r="H65" s="38">
        <f t="shared" si="1"/>
        <v>0</v>
      </c>
      <c r="I65" s="6">
        <f t="shared" si="2"/>
        <v>0</v>
      </c>
      <c r="J65" s="42"/>
    </row>
    <row r="66" spans="1:10" ht="25.5" x14ac:dyDescent="0.25">
      <c r="A66" s="7">
        <v>58</v>
      </c>
      <c r="B66" s="57" t="s">
        <v>154</v>
      </c>
      <c r="C66" s="61" t="s">
        <v>26</v>
      </c>
      <c r="D66" s="8"/>
      <c r="E66" s="38">
        <v>420</v>
      </c>
      <c r="F66" s="37">
        <v>0.08</v>
      </c>
      <c r="G66" s="47">
        <f t="shared" si="0"/>
        <v>453.6</v>
      </c>
      <c r="H66" s="38">
        <f t="shared" si="1"/>
        <v>0</v>
      </c>
      <c r="I66" s="6">
        <f t="shared" si="2"/>
        <v>0</v>
      </c>
      <c r="J66" s="42"/>
    </row>
    <row r="67" spans="1:10" ht="25.5" x14ac:dyDescent="0.25">
      <c r="A67" s="7">
        <v>59</v>
      </c>
      <c r="B67" s="57" t="s">
        <v>155</v>
      </c>
      <c r="C67" s="61" t="s">
        <v>26</v>
      </c>
      <c r="D67" s="8"/>
      <c r="E67" s="38">
        <v>420</v>
      </c>
      <c r="F67" s="37">
        <v>0.08</v>
      </c>
      <c r="G67" s="47">
        <f t="shared" si="0"/>
        <v>453.6</v>
      </c>
      <c r="H67" s="38">
        <f t="shared" si="1"/>
        <v>0</v>
      </c>
      <c r="I67" s="6">
        <f t="shared" si="2"/>
        <v>0</v>
      </c>
      <c r="J67" s="42"/>
    </row>
    <row r="68" spans="1:10" ht="25.5" x14ac:dyDescent="0.25">
      <c r="A68" s="7">
        <v>60</v>
      </c>
      <c r="B68" s="57" t="s">
        <v>156</v>
      </c>
      <c r="C68" s="61" t="s">
        <v>26</v>
      </c>
      <c r="D68" s="8"/>
      <c r="E68" s="38">
        <v>420</v>
      </c>
      <c r="F68" s="37">
        <v>0.08</v>
      </c>
      <c r="G68" s="47">
        <f t="shared" si="0"/>
        <v>453.6</v>
      </c>
      <c r="H68" s="38">
        <f t="shared" si="1"/>
        <v>0</v>
      </c>
      <c r="I68" s="6">
        <f t="shared" si="2"/>
        <v>0</v>
      </c>
      <c r="J68" s="42"/>
    </row>
    <row r="69" spans="1:10" ht="25.5" x14ac:dyDescent="0.25">
      <c r="A69" s="7">
        <v>61</v>
      </c>
      <c r="B69" s="57" t="s">
        <v>157</v>
      </c>
      <c r="C69" s="61" t="s">
        <v>26</v>
      </c>
      <c r="D69" s="8"/>
      <c r="E69" s="38">
        <v>550</v>
      </c>
      <c r="F69" s="37">
        <v>0.08</v>
      </c>
      <c r="G69" s="47">
        <f t="shared" si="0"/>
        <v>594</v>
      </c>
      <c r="H69" s="38">
        <f t="shared" si="1"/>
        <v>0</v>
      </c>
      <c r="I69" s="6">
        <f t="shared" si="2"/>
        <v>0</v>
      </c>
      <c r="J69" s="42"/>
    </row>
    <row r="70" spans="1:10" ht="25.5" x14ac:dyDescent="0.25">
      <c r="A70" s="7">
        <v>62</v>
      </c>
      <c r="B70" s="57" t="s">
        <v>158</v>
      </c>
      <c r="C70" s="61" t="s">
        <v>26</v>
      </c>
      <c r="D70" s="8"/>
      <c r="E70" s="38">
        <v>550</v>
      </c>
      <c r="F70" s="37">
        <v>0.08</v>
      </c>
      <c r="G70" s="47">
        <f t="shared" si="0"/>
        <v>594</v>
      </c>
      <c r="H70" s="38">
        <f t="shared" si="1"/>
        <v>0</v>
      </c>
      <c r="I70" s="6">
        <f t="shared" si="2"/>
        <v>0</v>
      </c>
      <c r="J70" s="42"/>
    </row>
    <row r="71" spans="1:10" ht="25.5" x14ac:dyDescent="0.25">
      <c r="A71" s="7">
        <v>63</v>
      </c>
      <c r="B71" s="57" t="s">
        <v>159</v>
      </c>
      <c r="C71" s="61" t="s">
        <v>26</v>
      </c>
      <c r="D71" s="8"/>
      <c r="E71" s="38">
        <v>550</v>
      </c>
      <c r="F71" s="37">
        <v>0.08</v>
      </c>
      <c r="G71" s="47">
        <f t="shared" si="0"/>
        <v>594</v>
      </c>
      <c r="H71" s="38">
        <f t="shared" si="1"/>
        <v>0</v>
      </c>
      <c r="I71" s="6">
        <f t="shared" si="2"/>
        <v>0</v>
      </c>
      <c r="J71" s="42"/>
    </row>
    <row r="72" spans="1:10" ht="25.5" x14ac:dyDescent="0.25">
      <c r="A72" s="7">
        <v>64</v>
      </c>
      <c r="B72" s="57" t="s">
        <v>160</v>
      </c>
      <c r="C72" s="61" t="s">
        <v>26</v>
      </c>
      <c r="D72" s="8"/>
      <c r="E72" s="38">
        <v>550</v>
      </c>
      <c r="F72" s="37">
        <v>0.08</v>
      </c>
      <c r="G72" s="47">
        <f t="shared" si="0"/>
        <v>594</v>
      </c>
      <c r="H72" s="38">
        <f t="shared" si="1"/>
        <v>0</v>
      </c>
      <c r="I72" s="6">
        <f t="shared" si="2"/>
        <v>0</v>
      </c>
      <c r="J72" s="42"/>
    </row>
    <row r="73" spans="1:10" ht="25.5" x14ac:dyDescent="0.25">
      <c r="A73" s="7">
        <v>65</v>
      </c>
      <c r="B73" s="57" t="s">
        <v>161</v>
      </c>
      <c r="C73" s="61" t="s">
        <v>26</v>
      </c>
      <c r="D73" s="8"/>
      <c r="E73" s="38">
        <v>550</v>
      </c>
      <c r="F73" s="37">
        <v>0.08</v>
      </c>
      <c r="G73" s="47">
        <f t="shared" si="0"/>
        <v>594</v>
      </c>
      <c r="H73" s="38">
        <f t="shared" si="1"/>
        <v>0</v>
      </c>
      <c r="I73" s="6">
        <f t="shared" si="2"/>
        <v>0</v>
      </c>
      <c r="J73" s="42"/>
    </row>
    <row r="74" spans="1:10" ht="25.5" x14ac:dyDescent="0.25">
      <c r="A74" s="7">
        <v>66</v>
      </c>
      <c r="B74" s="57" t="s">
        <v>162</v>
      </c>
      <c r="C74" s="61" t="s">
        <v>26</v>
      </c>
      <c r="D74" s="8"/>
      <c r="E74" s="38">
        <v>550</v>
      </c>
      <c r="F74" s="37">
        <v>0.08</v>
      </c>
      <c r="G74" s="47">
        <f t="shared" ref="G74:G133" si="3">(E74*F74)+E74</f>
        <v>594</v>
      </c>
      <c r="H74" s="38">
        <f t="shared" ref="H74:H133" si="4">E74*D74</f>
        <v>0</v>
      </c>
      <c r="I74" s="6">
        <f t="shared" ref="I74:I133" si="5">G74*D74</f>
        <v>0</v>
      </c>
      <c r="J74" s="42"/>
    </row>
    <row r="75" spans="1:10" ht="25.5" x14ac:dyDescent="0.25">
      <c r="A75" s="7">
        <v>67</v>
      </c>
      <c r="B75" s="57" t="s">
        <v>163</v>
      </c>
      <c r="C75" s="61" t="s">
        <v>26</v>
      </c>
      <c r="D75" s="8"/>
      <c r="E75" s="38">
        <v>550</v>
      </c>
      <c r="F75" s="37">
        <v>0.08</v>
      </c>
      <c r="G75" s="47">
        <f t="shared" si="3"/>
        <v>594</v>
      </c>
      <c r="H75" s="38">
        <f t="shared" si="4"/>
        <v>0</v>
      </c>
      <c r="I75" s="6">
        <f t="shared" si="5"/>
        <v>0</v>
      </c>
      <c r="J75" s="42"/>
    </row>
    <row r="76" spans="1:10" ht="38.25" x14ac:dyDescent="0.25">
      <c r="A76" s="7">
        <v>68</v>
      </c>
      <c r="B76" s="59" t="s">
        <v>164</v>
      </c>
      <c r="C76" s="61" t="s">
        <v>26</v>
      </c>
      <c r="D76" s="8"/>
      <c r="E76" s="38">
        <v>60</v>
      </c>
      <c r="F76" s="37">
        <v>0.08</v>
      </c>
      <c r="G76" s="47">
        <f t="shared" si="3"/>
        <v>64.8</v>
      </c>
      <c r="H76" s="38">
        <f t="shared" si="4"/>
        <v>0</v>
      </c>
      <c r="I76" s="6">
        <f t="shared" si="5"/>
        <v>0</v>
      </c>
      <c r="J76" s="42"/>
    </row>
    <row r="77" spans="1:10" ht="38.25" x14ac:dyDescent="0.25">
      <c r="A77" s="7">
        <v>69</v>
      </c>
      <c r="B77" s="59" t="s">
        <v>165</v>
      </c>
      <c r="C77" s="61" t="s">
        <v>26</v>
      </c>
      <c r="D77" s="8"/>
      <c r="E77" s="38">
        <v>60</v>
      </c>
      <c r="F77" s="37">
        <v>0.08</v>
      </c>
      <c r="G77" s="47">
        <f t="shared" si="3"/>
        <v>64.8</v>
      </c>
      <c r="H77" s="38">
        <f t="shared" si="4"/>
        <v>0</v>
      </c>
      <c r="I77" s="6">
        <f t="shared" si="5"/>
        <v>0</v>
      </c>
      <c r="J77" s="42"/>
    </row>
    <row r="78" spans="1:10" ht="38.25" x14ac:dyDescent="0.25">
      <c r="A78" s="7">
        <v>70</v>
      </c>
      <c r="B78" s="59" t="s">
        <v>166</v>
      </c>
      <c r="C78" s="61" t="s">
        <v>26</v>
      </c>
      <c r="D78" s="8"/>
      <c r="E78" s="38">
        <v>60</v>
      </c>
      <c r="F78" s="37">
        <v>0.08</v>
      </c>
      <c r="G78" s="47">
        <f t="shared" si="3"/>
        <v>64.8</v>
      </c>
      <c r="H78" s="38">
        <f t="shared" si="4"/>
        <v>0</v>
      </c>
      <c r="I78" s="6">
        <f t="shared" si="5"/>
        <v>0</v>
      </c>
      <c r="J78" s="42"/>
    </row>
    <row r="79" spans="1:10" ht="38.25" x14ac:dyDescent="0.25">
      <c r="A79" s="7">
        <v>71</v>
      </c>
      <c r="B79" s="59" t="s">
        <v>167</v>
      </c>
      <c r="C79" s="61" t="s">
        <v>26</v>
      </c>
      <c r="D79" s="8"/>
      <c r="E79" s="38">
        <v>60</v>
      </c>
      <c r="F79" s="37">
        <v>0.08</v>
      </c>
      <c r="G79" s="47">
        <f t="shared" si="3"/>
        <v>64.8</v>
      </c>
      <c r="H79" s="38">
        <f t="shared" si="4"/>
        <v>0</v>
      </c>
      <c r="I79" s="6">
        <f t="shared" si="5"/>
        <v>0</v>
      </c>
      <c r="J79" s="42"/>
    </row>
    <row r="80" spans="1:10" ht="38.25" x14ac:dyDescent="0.25">
      <c r="A80" s="7">
        <v>72</v>
      </c>
      <c r="B80" s="59" t="s">
        <v>168</v>
      </c>
      <c r="C80" s="61" t="s">
        <v>26</v>
      </c>
      <c r="D80" s="8"/>
      <c r="E80" s="38">
        <v>60</v>
      </c>
      <c r="F80" s="37">
        <v>0.08</v>
      </c>
      <c r="G80" s="47">
        <f t="shared" si="3"/>
        <v>64.8</v>
      </c>
      <c r="H80" s="38">
        <f t="shared" si="4"/>
        <v>0</v>
      </c>
      <c r="I80" s="6">
        <f t="shared" si="5"/>
        <v>0</v>
      </c>
      <c r="J80" s="42"/>
    </row>
    <row r="81" spans="1:10" ht="38.25" x14ac:dyDescent="0.25">
      <c r="A81" s="7">
        <v>73</v>
      </c>
      <c r="B81" s="59" t="s">
        <v>169</v>
      </c>
      <c r="C81" s="61" t="s">
        <v>26</v>
      </c>
      <c r="D81" s="8"/>
      <c r="E81" s="38">
        <v>60</v>
      </c>
      <c r="F81" s="37">
        <v>0.08</v>
      </c>
      <c r="G81" s="47">
        <f t="shared" si="3"/>
        <v>64.8</v>
      </c>
      <c r="H81" s="38">
        <f t="shared" si="4"/>
        <v>0</v>
      </c>
      <c r="I81" s="6">
        <f t="shared" si="5"/>
        <v>0</v>
      </c>
      <c r="J81" s="42"/>
    </row>
    <row r="82" spans="1:10" ht="38.25" x14ac:dyDescent="0.25">
      <c r="A82" s="7">
        <v>74</v>
      </c>
      <c r="B82" s="59" t="s">
        <v>170</v>
      </c>
      <c r="C82" s="61" t="s">
        <v>26</v>
      </c>
      <c r="D82" s="8"/>
      <c r="E82" s="38">
        <v>60</v>
      </c>
      <c r="F82" s="37">
        <v>0.08</v>
      </c>
      <c r="G82" s="47">
        <f t="shared" si="3"/>
        <v>64.8</v>
      </c>
      <c r="H82" s="38">
        <f t="shared" si="4"/>
        <v>0</v>
      </c>
      <c r="I82" s="6">
        <f t="shared" si="5"/>
        <v>0</v>
      </c>
      <c r="J82" s="42"/>
    </row>
    <row r="83" spans="1:10" ht="38.25" x14ac:dyDescent="0.25">
      <c r="A83" s="7">
        <v>75</v>
      </c>
      <c r="B83" s="59" t="s">
        <v>171</v>
      </c>
      <c r="C83" s="61" t="s">
        <v>26</v>
      </c>
      <c r="D83" s="8"/>
      <c r="E83" s="38">
        <v>60</v>
      </c>
      <c r="F83" s="37">
        <v>0.08</v>
      </c>
      <c r="G83" s="47">
        <f t="shared" si="3"/>
        <v>64.8</v>
      </c>
      <c r="H83" s="38">
        <f t="shared" si="4"/>
        <v>0</v>
      </c>
      <c r="I83" s="6">
        <f t="shared" si="5"/>
        <v>0</v>
      </c>
      <c r="J83" s="42"/>
    </row>
    <row r="84" spans="1:10" ht="38.25" x14ac:dyDescent="0.25">
      <c r="A84" s="7">
        <v>76</v>
      </c>
      <c r="B84" s="59" t="s">
        <v>172</v>
      </c>
      <c r="C84" s="61" t="s">
        <v>26</v>
      </c>
      <c r="D84" s="8"/>
      <c r="E84" s="38">
        <v>60</v>
      </c>
      <c r="F84" s="37">
        <v>0.08</v>
      </c>
      <c r="G84" s="47">
        <f t="shared" si="3"/>
        <v>64.8</v>
      </c>
      <c r="H84" s="38">
        <f t="shared" si="4"/>
        <v>0</v>
      </c>
      <c r="I84" s="6">
        <f t="shared" si="5"/>
        <v>0</v>
      </c>
      <c r="J84" s="42"/>
    </row>
    <row r="85" spans="1:10" ht="38.25" x14ac:dyDescent="0.25">
      <c r="A85" s="7">
        <v>77</v>
      </c>
      <c r="B85" s="59" t="s">
        <v>173</v>
      </c>
      <c r="C85" s="61" t="s">
        <v>26</v>
      </c>
      <c r="D85" s="8"/>
      <c r="E85" s="38">
        <v>120</v>
      </c>
      <c r="F85" s="37">
        <v>0.08</v>
      </c>
      <c r="G85" s="47">
        <f t="shared" si="3"/>
        <v>129.6</v>
      </c>
      <c r="H85" s="38">
        <f t="shared" si="4"/>
        <v>0</v>
      </c>
      <c r="I85" s="6">
        <f t="shared" si="5"/>
        <v>0</v>
      </c>
      <c r="J85" s="42"/>
    </row>
    <row r="86" spans="1:10" ht="38.25" x14ac:dyDescent="0.25">
      <c r="A86" s="7">
        <v>78</v>
      </c>
      <c r="B86" s="59" t="s">
        <v>174</v>
      </c>
      <c r="C86" s="61" t="s">
        <v>26</v>
      </c>
      <c r="D86" s="8"/>
      <c r="E86" s="38">
        <v>60</v>
      </c>
      <c r="F86" s="37">
        <v>0.08</v>
      </c>
      <c r="G86" s="47">
        <f t="shared" si="3"/>
        <v>64.8</v>
      </c>
      <c r="H86" s="38">
        <f t="shared" si="4"/>
        <v>0</v>
      </c>
      <c r="I86" s="6">
        <f t="shared" si="5"/>
        <v>0</v>
      </c>
      <c r="J86" s="42"/>
    </row>
    <row r="87" spans="1:10" ht="25.5" x14ac:dyDescent="0.25">
      <c r="A87" s="7">
        <v>79</v>
      </c>
      <c r="B87" s="59" t="s">
        <v>175</v>
      </c>
      <c r="C87" s="61" t="s">
        <v>26</v>
      </c>
      <c r="D87" s="8"/>
      <c r="E87" s="38">
        <v>60</v>
      </c>
      <c r="F87" s="37">
        <v>0.08</v>
      </c>
      <c r="G87" s="47">
        <f t="shared" si="3"/>
        <v>64.8</v>
      </c>
      <c r="H87" s="38">
        <f t="shared" si="4"/>
        <v>0</v>
      </c>
      <c r="I87" s="6">
        <f t="shared" si="5"/>
        <v>0</v>
      </c>
      <c r="J87" s="42"/>
    </row>
    <row r="88" spans="1:10" ht="38.25" x14ac:dyDescent="0.25">
      <c r="A88" s="7">
        <v>80</v>
      </c>
      <c r="B88" s="59" t="s">
        <v>176</v>
      </c>
      <c r="C88" s="61" t="s">
        <v>26</v>
      </c>
      <c r="D88" s="8"/>
      <c r="E88" s="38">
        <v>60</v>
      </c>
      <c r="F88" s="37">
        <v>0.08</v>
      </c>
      <c r="G88" s="47">
        <f t="shared" si="3"/>
        <v>64.8</v>
      </c>
      <c r="H88" s="38">
        <f t="shared" si="4"/>
        <v>0</v>
      </c>
      <c r="I88" s="6">
        <f t="shared" si="5"/>
        <v>0</v>
      </c>
      <c r="J88" s="42"/>
    </row>
    <row r="89" spans="1:10" ht="38.25" x14ac:dyDescent="0.25">
      <c r="A89" s="7">
        <v>81</v>
      </c>
      <c r="B89" s="59" t="s">
        <v>177</v>
      </c>
      <c r="C89" s="61" t="s">
        <v>26</v>
      </c>
      <c r="D89" s="8"/>
      <c r="E89" s="38">
        <v>60</v>
      </c>
      <c r="F89" s="37">
        <v>0.08</v>
      </c>
      <c r="G89" s="47">
        <f t="shared" si="3"/>
        <v>64.8</v>
      </c>
      <c r="H89" s="38">
        <f t="shared" si="4"/>
        <v>0</v>
      </c>
      <c r="I89" s="6">
        <f t="shared" si="5"/>
        <v>0</v>
      </c>
      <c r="J89" s="42"/>
    </row>
    <row r="90" spans="1:10" ht="38.25" x14ac:dyDescent="0.25">
      <c r="A90" s="7">
        <v>82</v>
      </c>
      <c r="B90" s="59" t="s">
        <v>178</v>
      </c>
      <c r="C90" s="61" t="s">
        <v>26</v>
      </c>
      <c r="D90" s="8"/>
      <c r="E90" s="38">
        <v>60</v>
      </c>
      <c r="F90" s="37">
        <v>0.08</v>
      </c>
      <c r="G90" s="47">
        <f t="shared" si="3"/>
        <v>64.8</v>
      </c>
      <c r="H90" s="38">
        <f t="shared" si="4"/>
        <v>0</v>
      </c>
      <c r="I90" s="6">
        <f t="shared" si="5"/>
        <v>0</v>
      </c>
      <c r="J90" s="42"/>
    </row>
    <row r="91" spans="1:10" ht="38.25" x14ac:dyDescent="0.25">
      <c r="A91" s="7">
        <v>83</v>
      </c>
      <c r="B91" s="59" t="s">
        <v>179</v>
      </c>
      <c r="C91" s="61" t="s">
        <v>26</v>
      </c>
      <c r="D91" s="8"/>
      <c r="E91" s="38">
        <v>60</v>
      </c>
      <c r="F91" s="37">
        <v>0.08</v>
      </c>
      <c r="G91" s="47">
        <f t="shared" si="3"/>
        <v>64.8</v>
      </c>
      <c r="H91" s="38">
        <f t="shared" si="4"/>
        <v>0</v>
      </c>
      <c r="I91" s="6">
        <f t="shared" si="5"/>
        <v>0</v>
      </c>
      <c r="J91" s="42"/>
    </row>
    <row r="92" spans="1:10" ht="38.25" x14ac:dyDescent="0.25">
      <c r="A92" s="7">
        <v>84</v>
      </c>
      <c r="B92" s="59" t="s">
        <v>180</v>
      </c>
      <c r="C92" s="61" t="s">
        <v>26</v>
      </c>
      <c r="D92" s="8"/>
      <c r="E92" s="38">
        <v>60</v>
      </c>
      <c r="F92" s="37">
        <v>0.08</v>
      </c>
      <c r="G92" s="47">
        <f t="shared" si="3"/>
        <v>64.8</v>
      </c>
      <c r="H92" s="38">
        <f t="shared" si="4"/>
        <v>0</v>
      </c>
      <c r="I92" s="6">
        <f t="shared" si="5"/>
        <v>0</v>
      </c>
      <c r="J92" s="42"/>
    </row>
    <row r="93" spans="1:10" ht="38.25" x14ac:dyDescent="0.25">
      <c r="A93" s="7">
        <v>85</v>
      </c>
      <c r="B93" s="59" t="s">
        <v>181</v>
      </c>
      <c r="C93" s="61" t="s">
        <v>26</v>
      </c>
      <c r="D93" s="8"/>
      <c r="E93" s="38">
        <v>60</v>
      </c>
      <c r="F93" s="37">
        <v>0.08</v>
      </c>
      <c r="G93" s="47">
        <f t="shared" si="3"/>
        <v>64.8</v>
      </c>
      <c r="H93" s="38">
        <f t="shared" si="4"/>
        <v>0</v>
      </c>
      <c r="I93" s="6">
        <f t="shared" si="5"/>
        <v>0</v>
      </c>
      <c r="J93" s="42"/>
    </row>
    <row r="94" spans="1:10" ht="38.25" x14ac:dyDescent="0.25">
      <c r="A94" s="7">
        <v>86</v>
      </c>
      <c r="B94" s="59" t="s">
        <v>182</v>
      </c>
      <c r="C94" s="61" t="s">
        <v>26</v>
      </c>
      <c r="D94" s="8"/>
      <c r="E94" s="38">
        <v>60</v>
      </c>
      <c r="F94" s="37">
        <v>0.08</v>
      </c>
      <c r="G94" s="47">
        <f t="shared" si="3"/>
        <v>64.8</v>
      </c>
      <c r="H94" s="38">
        <f t="shared" si="4"/>
        <v>0</v>
      </c>
      <c r="I94" s="6">
        <f t="shared" si="5"/>
        <v>0</v>
      </c>
      <c r="J94" s="42"/>
    </row>
    <row r="95" spans="1:10" ht="38.25" x14ac:dyDescent="0.25">
      <c r="A95" s="7">
        <v>87</v>
      </c>
      <c r="B95" s="59" t="s">
        <v>183</v>
      </c>
      <c r="C95" s="61" t="s">
        <v>26</v>
      </c>
      <c r="D95" s="8"/>
      <c r="E95" s="38">
        <v>60</v>
      </c>
      <c r="F95" s="37">
        <v>0.08</v>
      </c>
      <c r="G95" s="47">
        <f t="shared" si="3"/>
        <v>64.8</v>
      </c>
      <c r="H95" s="38">
        <f t="shared" si="4"/>
        <v>0</v>
      </c>
      <c r="I95" s="6">
        <f t="shared" si="5"/>
        <v>0</v>
      </c>
      <c r="J95" s="42"/>
    </row>
    <row r="96" spans="1:10" ht="38.25" x14ac:dyDescent="0.25">
      <c r="A96" s="7">
        <v>88</v>
      </c>
      <c r="B96" s="59" t="s">
        <v>184</v>
      </c>
      <c r="C96" s="61" t="s">
        <v>26</v>
      </c>
      <c r="D96" s="8"/>
      <c r="E96" s="38">
        <v>60</v>
      </c>
      <c r="F96" s="37">
        <v>0.08</v>
      </c>
      <c r="G96" s="47">
        <f t="shared" si="3"/>
        <v>64.8</v>
      </c>
      <c r="H96" s="38">
        <f t="shared" si="4"/>
        <v>0</v>
      </c>
      <c r="I96" s="6">
        <f t="shared" si="5"/>
        <v>0</v>
      </c>
      <c r="J96" s="42"/>
    </row>
    <row r="97" spans="1:10" ht="38.25" x14ac:dyDescent="0.25">
      <c r="A97" s="7">
        <v>89</v>
      </c>
      <c r="B97" s="59" t="s">
        <v>185</v>
      </c>
      <c r="C97" s="61" t="s">
        <v>26</v>
      </c>
      <c r="D97" s="8"/>
      <c r="E97" s="38">
        <v>60</v>
      </c>
      <c r="F97" s="37">
        <v>0.08</v>
      </c>
      <c r="G97" s="47">
        <f t="shared" si="3"/>
        <v>64.8</v>
      </c>
      <c r="H97" s="38">
        <f t="shared" si="4"/>
        <v>0</v>
      </c>
      <c r="I97" s="6">
        <f t="shared" si="5"/>
        <v>0</v>
      </c>
      <c r="J97" s="42"/>
    </row>
    <row r="98" spans="1:10" ht="38.25" x14ac:dyDescent="0.25">
      <c r="A98" s="7">
        <v>90</v>
      </c>
      <c r="B98" s="59" t="s">
        <v>186</v>
      </c>
      <c r="C98" s="61" t="s">
        <v>26</v>
      </c>
      <c r="D98" s="8"/>
      <c r="E98" s="38">
        <v>135</v>
      </c>
      <c r="F98" s="37">
        <v>0.08</v>
      </c>
      <c r="G98" s="47">
        <f t="shared" si="3"/>
        <v>145.80000000000001</v>
      </c>
      <c r="H98" s="38">
        <f t="shared" si="4"/>
        <v>0</v>
      </c>
      <c r="I98" s="6">
        <f t="shared" si="5"/>
        <v>0</v>
      </c>
      <c r="J98" s="42"/>
    </row>
    <row r="99" spans="1:10" ht="38.25" x14ac:dyDescent="0.25">
      <c r="A99" s="7">
        <v>91</v>
      </c>
      <c r="B99" s="59" t="s">
        <v>187</v>
      </c>
      <c r="C99" s="61" t="s">
        <v>26</v>
      </c>
      <c r="D99" s="8"/>
      <c r="E99" s="38">
        <v>60</v>
      </c>
      <c r="F99" s="37">
        <v>0.08</v>
      </c>
      <c r="G99" s="47">
        <f t="shared" si="3"/>
        <v>64.8</v>
      </c>
      <c r="H99" s="38">
        <f t="shared" si="4"/>
        <v>0</v>
      </c>
      <c r="I99" s="6">
        <f t="shared" si="5"/>
        <v>0</v>
      </c>
      <c r="J99" s="42"/>
    </row>
    <row r="100" spans="1:10" ht="38.25" x14ac:dyDescent="0.25">
      <c r="A100" s="7">
        <v>92</v>
      </c>
      <c r="B100" s="59" t="s">
        <v>188</v>
      </c>
      <c r="C100" s="61" t="s">
        <v>26</v>
      </c>
      <c r="D100" s="8"/>
      <c r="E100" s="38">
        <v>60</v>
      </c>
      <c r="F100" s="37">
        <v>0.08</v>
      </c>
      <c r="G100" s="47">
        <f t="shared" si="3"/>
        <v>64.8</v>
      </c>
      <c r="H100" s="38">
        <f t="shared" si="4"/>
        <v>0</v>
      </c>
      <c r="I100" s="6">
        <f t="shared" si="5"/>
        <v>0</v>
      </c>
      <c r="J100" s="42"/>
    </row>
    <row r="101" spans="1:10" ht="38.25" x14ac:dyDescent="0.25">
      <c r="A101" s="7">
        <v>93</v>
      </c>
      <c r="B101" s="59" t="s">
        <v>189</v>
      </c>
      <c r="C101" s="61" t="s">
        <v>26</v>
      </c>
      <c r="D101" s="8"/>
      <c r="E101" s="38">
        <v>60</v>
      </c>
      <c r="F101" s="37">
        <v>0.08</v>
      </c>
      <c r="G101" s="47">
        <f t="shared" si="3"/>
        <v>64.8</v>
      </c>
      <c r="H101" s="38">
        <f t="shared" si="4"/>
        <v>0</v>
      </c>
      <c r="I101" s="6">
        <f t="shared" si="5"/>
        <v>0</v>
      </c>
      <c r="J101" s="42"/>
    </row>
    <row r="102" spans="1:10" ht="38.25" x14ac:dyDescent="0.25">
      <c r="A102" s="7">
        <v>94</v>
      </c>
      <c r="B102" s="59" t="s">
        <v>190</v>
      </c>
      <c r="C102" s="61" t="s">
        <v>26</v>
      </c>
      <c r="D102" s="8"/>
      <c r="E102" s="38">
        <v>60</v>
      </c>
      <c r="F102" s="37">
        <v>0.08</v>
      </c>
      <c r="G102" s="47">
        <f t="shared" si="3"/>
        <v>64.8</v>
      </c>
      <c r="H102" s="38">
        <f t="shared" si="4"/>
        <v>0</v>
      </c>
      <c r="I102" s="6">
        <f t="shared" si="5"/>
        <v>0</v>
      </c>
      <c r="J102" s="42"/>
    </row>
    <row r="103" spans="1:10" ht="38.25" x14ac:dyDescent="0.25">
      <c r="A103" s="7">
        <v>95</v>
      </c>
      <c r="B103" s="59" t="s">
        <v>191</v>
      </c>
      <c r="C103" s="61" t="s">
        <v>26</v>
      </c>
      <c r="D103" s="8"/>
      <c r="E103" s="38">
        <v>80</v>
      </c>
      <c r="F103" s="37">
        <v>0.08</v>
      </c>
      <c r="G103" s="47">
        <f t="shared" si="3"/>
        <v>86.4</v>
      </c>
      <c r="H103" s="38">
        <f t="shared" si="4"/>
        <v>0</v>
      </c>
      <c r="I103" s="6">
        <f t="shared" si="5"/>
        <v>0</v>
      </c>
      <c r="J103" s="42"/>
    </row>
    <row r="104" spans="1:10" ht="38.25" x14ac:dyDescent="0.25">
      <c r="A104" s="7">
        <v>96</v>
      </c>
      <c r="B104" s="59" t="s">
        <v>192</v>
      </c>
      <c r="C104" s="61" t="s">
        <v>26</v>
      </c>
      <c r="D104" s="8"/>
      <c r="E104" s="38">
        <v>60</v>
      </c>
      <c r="F104" s="37">
        <v>0.08</v>
      </c>
      <c r="G104" s="47">
        <f t="shared" si="3"/>
        <v>64.8</v>
      </c>
      <c r="H104" s="38">
        <f t="shared" si="4"/>
        <v>0</v>
      </c>
      <c r="I104" s="6">
        <f t="shared" si="5"/>
        <v>0</v>
      </c>
      <c r="J104" s="42"/>
    </row>
    <row r="105" spans="1:10" ht="38.25" x14ac:dyDescent="0.25">
      <c r="A105" s="7">
        <v>97</v>
      </c>
      <c r="B105" s="59" t="s">
        <v>193</v>
      </c>
      <c r="C105" s="61" t="s">
        <v>26</v>
      </c>
      <c r="D105" s="8"/>
      <c r="E105" s="38">
        <v>60</v>
      </c>
      <c r="F105" s="37">
        <v>0.08</v>
      </c>
      <c r="G105" s="47">
        <f t="shared" si="3"/>
        <v>64.8</v>
      </c>
      <c r="H105" s="38">
        <f t="shared" si="4"/>
        <v>0</v>
      </c>
      <c r="I105" s="6">
        <f t="shared" si="5"/>
        <v>0</v>
      </c>
      <c r="J105" s="42"/>
    </row>
    <row r="106" spans="1:10" ht="38.25" x14ac:dyDescent="0.25">
      <c r="A106" s="7">
        <v>98</v>
      </c>
      <c r="B106" s="59" t="s">
        <v>194</v>
      </c>
      <c r="C106" s="61" t="s">
        <v>26</v>
      </c>
      <c r="D106" s="8"/>
      <c r="E106" s="38">
        <v>60</v>
      </c>
      <c r="F106" s="37">
        <v>0.08</v>
      </c>
      <c r="G106" s="47">
        <f t="shared" si="3"/>
        <v>64.8</v>
      </c>
      <c r="H106" s="38">
        <f t="shared" si="4"/>
        <v>0</v>
      </c>
      <c r="I106" s="6">
        <f t="shared" si="5"/>
        <v>0</v>
      </c>
      <c r="J106" s="42"/>
    </row>
    <row r="107" spans="1:10" ht="38.25" x14ac:dyDescent="0.25">
      <c r="A107" s="7">
        <v>99</v>
      </c>
      <c r="B107" s="59" t="s">
        <v>195</v>
      </c>
      <c r="C107" s="61" t="s">
        <v>26</v>
      </c>
      <c r="D107" s="8"/>
      <c r="E107" s="38">
        <v>60</v>
      </c>
      <c r="F107" s="37">
        <v>0.08</v>
      </c>
      <c r="G107" s="47">
        <f t="shared" si="3"/>
        <v>64.8</v>
      </c>
      <c r="H107" s="38">
        <f t="shared" si="4"/>
        <v>0</v>
      </c>
      <c r="I107" s="6">
        <f t="shared" si="5"/>
        <v>0</v>
      </c>
      <c r="J107" s="42"/>
    </row>
    <row r="108" spans="1:10" ht="38.25" x14ac:dyDescent="0.25">
      <c r="A108" s="7">
        <v>100</v>
      </c>
      <c r="B108" s="59" t="s">
        <v>196</v>
      </c>
      <c r="C108" s="61" t="s">
        <v>26</v>
      </c>
      <c r="D108" s="8"/>
      <c r="E108" s="38">
        <v>60</v>
      </c>
      <c r="F108" s="37">
        <v>0.08</v>
      </c>
      <c r="G108" s="47">
        <f t="shared" si="3"/>
        <v>64.8</v>
      </c>
      <c r="H108" s="38">
        <f t="shared" si="4"/>
        <v>0</v>
      </c>
      <c r="I108" s="6">
        <f t="shared" si="5"/>
        <v>0</v>
      </c>
      <c r="J108" s="42"/>
    </row>
    <row r="109" spans="1:10" ht="38.25" x14ac:dyDescent="0.25">
      <c r="A109" s="7">
        <v>101</v>
      </c>
      <c r="B109" s="59" t="s">
        <v>197</v>
      </c>
      <c r="C109" s="61" t="s">
        <v>26</v>
      </c>
      <c r="D109" s="8"/>
      <c r="E109" s="38">
        <v>60</v>
      </c>
      <c r="F109" s="37">
        <v>0.08</v>
      </c>
      <c r="G109" s="47">
        <f t="shared" si="3"/>
        <v>64.8</v>
      </c>
      <c r="H109" s="38">
        <f t="shared" si="4"/>
        <v>0</v>
      </c>
      <c r="I109" s="6">
        <f t="shared" si="5"/>
        <v>0</v>
      </c>
      <c r="J109" s="42"/>
    </row>
    <row r="110" spans="1:10" ht="38.25" x14ac:dyDescent="0.25">
      <c r="A110" s="7">
        <v>102</v>
      </c>
      <c r="B110" s="59" t="s">
        <v>198</v>
      </c>
      <c r="C110" s="61" t="s">
        <v>26</v>
      </c>
      <c r="D110" s="8"/>
      <c r="E110" s="38">
        <v>60</v>
      </c>
      <c r="F110" s="37">
        <v>0.08</v>
      </c>
      <c r="G110" s="47">
        <f t="shared" si="3"/>
        <v>64.8</v>
      </c>
      <c r="H110" s="38">
        <f t="shared" si="4"/>
        <v>0</v>
      </c>
      <c r="I110" s="6">
        <f t="shared" si="5"/>
        <v>0</v>
      </c>
      <c r="J110" s="42"/>
    </row>
    <row r="111" spans="1:10" ht="38.25" x14ac:dyDescent="0.25">
      <c r="A111" s="7">
        <v>103</v>
      </c>
      <c r="B111" s="59" t="s">
        <v>199</v>
      </c>
      <c r="C111" s="61" t="s">
        <v>26</v>
      </c>
      <c r="D111" s="8"/>
      <c r="E111" s="38">
        <v>60</v>
      </c>
      <c r="F111" s="37">
        <v>0.08</v>
      </c>
      <c r="G111" s="47">
        <f t="shared" si="3"/>
        <v>64.8</v>
      </c>
      <c r="H111" s="38">
        <f t="shared" si="4"/>
        <v>0</v>
      </c>
      <c r="I111" s="6">
        <f t="shared" si="5"/>
        <v>0</v>
      </c>
      <c r="J111" s="42"/>
    </row>
    <row r="112" spans="1:10" ht="25.5" x14ac:dyDescent="0.25">
      <c r="A112" s="7">
        <v>104</v>
      </c>
      <c r="B112" s="59" t="s">
        <v>200</v>
      </c>
      <c r="C112" s="61" t="s">
        <v>26</v>
      </c>
      <c r="D112" s="8"/>
      <c r="E112" s="38">
        <v>60</v>
      </c>
      <c r="F112" s="37">
        <v>0.08</v>
      </c>
      <c r="G112" s="47">
        <f t="shared" si="3"/>
        <v>64.8</v>
      </c>
      <c r="H112" s="38">
        <f t="shared" si="4"/>
        <v>0</v>
      </c>
      <c r="I112" s="6">
        <f t="shared" si="5"/>
        <v>0</v>
      </c>
      <c r="J112" s="42"/>
    </row>
    <row r="113" spans="1:10" ht="38.25" x14ac:dyDescent="0.25">
      <c r="A113" s="7">
        <v>105</v>
      </c>
      <c r="B113" s="59" t="s">
        <v>201</v>
      </c>
      <c r="C113" s="61" t="s">
        <v>26</v>
      </c>
      <c r="D113" s="8"/>
      <c r="E113" s="38">
        <v>60</v>
      </c>
      <c r="F113" s="37">
        <v>0.08</v>
      </c>
      <c r="G113" s="47">
        <f t="shared" si="3"/>
        <v>64.8</v>
      </c>
      <c r="H113" s="38">
        <f t="shared" si="4"/>
        <v>0</v>
      </c>
      <c r="I113" s="6">
        <f t="shared" si="5"/>
        <v>0</v>
      </c>
      <c r="J113" s="42"/>
    </row>
    <row r="114" spans="1:10" ht="38.25" x14ac:dyDescent="0.25">
      <c r="A114" s="7">
        <v>106</v>
      </c>
      <c r="B114" s="59" t="s">
        <v>202</v>
      </c>
      <c r="C114" s="61" t="s">
        <v>26</v>
      </c>
      <c r="D114" s="8"/>
      <c r="E114" s="38">
        <v>135</v>
      </c>
      <c r="F114" s="37">
        <v>0.08</v>
      </c>
      <c r="G114" s="47">
        <f t="shared" si="3"/>
        <v>145.80000000000001</v>
      </c>
      <c r="H114" s="38">
        <f t="shared" si="4"/>
        <v>0</v>
      </c>
      <c r="I114" s="6">
        <f t="shared" si="5"/>
        <v>0</v>
      </c>
      <c r="J114" s="42"/>
    </row>
    <row r="115" spans="1:10" ht="38.25" x14ac:dyDescent="0.25">
      <c r="A115" s="7">
        <v>107</v>
      </c>
      <c r="B115" s="59" t="s">
        <v>203</v>
      </c>
      <c r="C115" s="61" t="s">
        <v>26</v>
      </c>
      <c r="D115" s="8"/>
      <c r="E115" s="38">
        <v>60</v>
      </c>
      <c r="F115" s="37">
        <v>0.08</v>
      </c>
      <c r="G115" s="47">
        <f t="shared" si="3"/>
        <v>64.8</v>
      </c>
      <c r="H115" s="38">
        <f t="shared" si="4"/>
        <v>0</v>
      </c>
      <c r="I115" s="6">
        <f t="shared" si="5"/>
        <v>0</v>
      </c>
      <c r="J115" s="42"/>
    </row>
    <row r="116" spans="1:10" ht="38.25" x14ac:dyDescent="0.25">
      <c r="A116" s="7">
        <v>108</v>
      </c>
      <c r="B116" s="59" t="s">
        <v>204</v>
      </c>
      <c r="C116" s="61" t="s">
        <v>26</v>
      </c>
      <c r="D116" s="8"/>
      <c r="E116" s="38">
        <v>60</v>
      </c>
      <c r="F116" s="37">
        <v>0.08</v>
      </c>
      <c r="G116" s="47">
        <f t="shared" si="3"/>
        <v>64.8</v>
      </c>
      <c r="H116" s="38">
        <f t="shared" si="4"/>
        <v>0</v>
      </c>
      <c r="I116" s="6">
        <f t="shared" si="5"/>
        <v>0</v>
      </c>
      <c r="J116" s="42"/>
    </row>
    <row r="117" spans="1:10" ht="38.25" x14ac:dyDescent="0.25">
      <c r="A117" s="7">
        <v>109</v>
      </c>
      <c r="B117" s="59" t="s">
        <v>205</v>
      </c>
      <c r="C117" s="61" t="s">
        <v>26</v>
      </c>
      <c r="D117" s="8"/>
      <c r="E117" s="38">
        <v>60</v>
      </c>
      <c r="F117" s="37">
        <v>0.08</v>
      </c>
      <c r="G117" s="47">
        <f t="shared" si="3"/>
        <v>64.8</v>
      </c>
      <c r="H117" s="38">
        <f t="shared" si="4"/>
        <v>0</v>
      </c>
      <c r="I117" s="6">
        <f t="shared" si="5"/>
        <v>0</v>
      </c>
      <c r="J117" s="42"/>
    </row>
    <row r="118" spans="1:10" ht="38.25" x14ac:dyDescent="0.25">
      <c r="A118" s="7">
        <v>110</v>
      </c>
      <c r="B118" s="59" t="s">
        <v>206</v>
      </c>
      <c r="C118" s="61" t="s">
        <v>26</v>
      </c>
      <c r="D118" s="8"/>
      <c r="E118" s="38">
        <v>60</v>
      </c>
      <c r="F118" s="37">
        <v>0.08</v>
      </c>
      <c r="G118" s="47">
        <f t="shared" si="3"/>
        <v>64.8</v>
      </c>
      <c r="H118" s="38">
        <f t="shared" si="4"/>
        <v>0</v>
      </c>
      <c r="I118" s="6">
        <f t="shared" si="5"/>
        <v>0</v>
      </c>
      <c r="J118" s="42"/>
    </row>
    <row r="119" spans="1:10" ht="38.25" x14ac:dyDescent="0.25">
      <c r="A119" s="7">
        <v>111</v>
      </c>
      <c r="B119" s="59" t="s">
        <v>207</v>
      </c>
      <c r="C119" s="61" t="s">
        <v>26</v>
      </c>
      <c r="D119" s="8"/>
      <c r="E119" s="38">
        <v>60</v>
      </c>
      <c r="F119" s="37">
        <v>0.08</v>
      </c>
      <c r="G119" s="47">
        <f t="shared" si="3"/>
        <v>64.8</v>
      </c>
      <c r="H119" s="38">
        <f t="shared" si="4"/>
        <v>0</v>
      </c>
      <c r="I119" s="6">
        <f t="shared" si="5"/>
        <v>0</v>
      </c>
      <c r="J119" s="42"/>
    </row>
    <row r="120" spans="1:10" ht="38.25" x14ac:dyDescent="0.25">
      <c r="A120" s="7">
        <v>112</v>
      </c>
      <c r="B120" s="59" t="s">
        <v>208</v>
      </c>
      <c r="C120" s="61" t="s">
        <v>26</v>
      </c>
      <c r="D120" s="8"/>
      <c r="E120" s="38">
        <v>60</v>
      </c>
      <c r="F120" s="37">
        <v>0.08</v>
      </c>
      <c r="G120" s="47">
        <f t="shared" si="3"/>
        <v>64.8</v>
      </c>
      <c r="H120" s="38">
        <f t="shared" si="4"/>
        <v>0</v>
      </c>
      <c r="I120" s="6">
        <f t="shared" si="5"/>
        <v>0</v>
      </c>
      <c r="J120" s="42"/>
    </row>
    <row r="121" spans="1:10" ht="38.25" x14ac:dyDescent="0.25">
      <c r="A121" s="7">
        <v>113</v>
      </c>
      <c r="B121" s="59" t="s">
        <v>209</v>
      </c>
      <c r="C121" s="61" t="s">
        <v>26</v>
      </c>
      <c r="D121" s="8"/>
      <c r="E121" s="38">
        <v>60</v>
      </c>
      <c r="F121" s="37">
        <v>0.08</v>
      </c>
      <c r="G121" s="47">
        <f t="shared" si="3"/>
        <v>64.8</v>
      </c>
      <c r="H121" s="38">
        <f t="shared" si="4"/>
        <v>0</v>
      </c>
      <c r="I121" s="6">
        <f t="shared" si="5"/>
        <v>0</v>
      </c>
      <c r="J121" s="42"/>
    </row>
    <row r="122" spans="1:10" ht="38.25" x14ac:dyDescent="0.25">
      <c r="A122" s="7">
        <v>114</v>
      </c>
      <c r="B122" s="59" t="s">
        <v>210</v>
      </c>
      <c r="C122" s="61" t="s">
        <v>26</v>
      </c>
      <c r="D122" s="8"/>
      <c r="E122" s="38">
        <v>60</v>
      </c>
      <c r="F122" s="37">
        <v>0.08</v>
      </c>
      <c r="G122" s="47">
        <f t="shared" si="3"/>
        <v>64.8</v>
      </c>
      <c r="H122" s="38">
        <f t="shared" si="4"/>
        <v>0</v>
      </c>
      <c r="I122" s="6">
        <f t="shared" si="5"/>
        <v>0</v>
      </c>
      <c r="J122" s="42"/>
    </row>
    <row r="123" spans="1:10" ht="38.25" x14ac:dyDescent="0.25">
      <c r="A123" s="7">
        <v>115</v>
      </c>
      <c r="B123" s="59" t="s">
        <v>211</v>
      </c>
      <c r="C123" s="61" t="s">
        <v>26</v>
      </c>
      <c r="D123" s="8"/>
      <c r="E123" s="38">
        <v>60</v>
      </c>
      <c r="F123" s="37">
        <v>0.08</v>
      </c>
      <c r="G123" s="47">
        <f t="shared" si="3"/>
        <v>64.8</v>
      </c>
      <c r="H123" s="38">
        <f t="shared" si="4"/>
        <v>0</v>
      </c>
      <c r="I123" s="6">
        <f t="shared" si="5"/>
        <v>0</v>
      </c>
      <c r="J123" s="42"/>
    </row>
    <row r="124" spans="1:10" ht="38.25" x14ac:dyDescent="0.25">
      <c r="A124" s="7">
        <v>116</v>
      </c>
      <c r="B124" s="59" t="s">
        <v>212</v>
      </c>
      <c r="C124" s="61" t="s">
        <v>26</v>
      </c>
      <c r="D124" s="8"/>
      <c r="E124" s="38">
        <v>60</v>
      </c>
      <c r="F124" s="37">
        <v>0.08</v>
      </c>
      <c r="G124" s="47">
        <f t="shared" si="3"/>
        <v>64.8</v>
      </c>
      <c r="H124" s="38">
        <f t="shared" si="4"/>
        <v>0</v>
      </c>
      <c r="I124" s="6">
        <f t="shared" si="5"/>
        <v>0</v>
      </c>
      <c r="J124" s="42"/>
    </row>
    <row r="125" spans="1:10" ht="38.25" x14ac:dyDescent="0.25">
      <c r="A125" s="7">
        <v>117</v>
      </c>
      <c r="B125" s="59" t="s">
        <v>213</v>
      </c>
      <c r="C125" s="61" t="s">
        <v>26</v>
      </c>
      <c r="D125" s="8"/>
      <c r="E125" s="38">
        <v>80</v>
      </c>
      <c r="F125" s="37">
        <v>0.08</v>
      </c>
      <c r="G125" s="47">
        <f t="shared" si="3"/>
        <v>86.4</v>
      </c>
      <c r="H125" s="38">
        <f t="shared" si="4"/>
        <v>0</v>
      </c>
      <c r="I125" s="6">
        <f t="shared" si="5"/>
        <v>0</v>
      </c>
      <c r="J125" s="42"/>
    </row>
    <row r="126" spans="1:10" ht="38.25" x14ac:dyDescent="0.25">
      <c r="A126" s="7">
        <v>118</v>
      </c>
      <c r="B126" s="59" t="s">
        <v>214</v>
      </c>
      <c r="C126" s="61" t="s">
        <v>26</v>
      </c>
      <c r="D126" s="8"/>
      <c r="E126" s="38">
        <v>80</v>
      </c>
      <c r="F126" s="37">
        <v>0.08</v>
      </c>
      <c r="G126" s="47">
        <f t="shared" si="3"/>
        <v>86.4</v>
      </c>
      <c r="H126" s="38">
        <f t="shared" si="4"/>
        <v>0</v>
      </c>
      <c r="I126" s="6">
        <f t="shared" si="5"/>
        <v>0</v>
      </c>
      <c r="J126" s="42"/>
    </row>
    <row r="127" spans="1:10" ht="38.25" x14ac:dyDescent="0.25">
      <c r="A127" s="7">
        <v>119</v>
      </c>
      <c r="B127" s="59" t="s">
        <v>215</v>
      </c>
      <c r="C127" s="61" t="s">
        <v>26</v>
      </c>
      <c r="D127" s="8"/>
      <c r="E127" s="38">
        <v>60</v>
      </c>
      <c r="F127" s="37">
        <v>0.08</v>
      </c>
      <c r="G127" s="47">
        <f t="shared" si="3"/>
        <v>64.8</v>
      </c>
      <c r="H127" s="38">
        <f t="shared" si="4"/>
        <v>0</v>
      </c>
      <c r="I127" s="6">
        <f t="shared" si="5"/>
        <v>0</v>
      </c>
      <c r="J127" s="42"/>
    </row>
    <row r="128" spans="1:10" ht="38.25" x14ac:dyDescent="0.25">
      <c r="A128" s="7">
        <v>120</v>
      </c>
      <c r="B128" s="59" t="s">
        <v>216</v>
      </c>
      <c r="C128" s="61" t="s">
        <v>26</v>
      </c>
      <c r="D128" s="8"/>
      <c r="E128" s="38">
        <v>60</v>
      </c>
      <c r="F128" s="37">
        <v>0.08</v>
      </c>
      <c r="G128" s="47">
        <f t="shared" si="3"/>
        <v>64.8</v>
      </c>
      <c r="H128" s="38">
        <f t="shared" si="4"/>
        <v>0</v>
      </c>
      <c r="I128" s="6">
        <f t="shared" si="5"/>
        <v>0</v>
      </c>
      <c r="J128" s="42"/>
    </row>
    <row r="129" spans="1:10" ht="38.25" x14ac:dyDescent="0.25">
      <c r="A129" s="7">
        <v>121</v>
      </c>
      <c r="B129" s="59" t="s">
        <v>217</v>
      </c>
      <c r="C129" s="61" t="s">
        <v>26</v>
      </c>
      <c r="D129" s="8"/>
      <c r="E129" s="38">
        <v>60</v>
      </c>
      <c r="F129" s="37">
        <v>0.08</v>
      </c>
      <c r="G129" s="47">
        <f t="shared" si="3"/>
        <v>64.8</v>
      </c>
      <c r="H129" s="38">
        <f t="shared" si="4"/>
        <v>0</v>
      </c>
      <c r="I129" s="6">
        <f t="shared" si="5"/>
        <v>0</v>
      </c>
      <c r="J129" s="42"/>
    </row>
    <row r="130" spans="1:10" ht="38.25" x14ac:dyDescent="0.25">
      <c r="A130" s="7">
        <v>122</v>
      </c>
      <c r="B130" s="60" t="s">
        <v>218</v>
      </c>
      <c r="C130" s="61" t="s">
        <v>26</v>
      </c>
      <c r="D130" s="8"/>
      <c r="E130" s="38">
        <v>135</v>
      </c>
      <c r="F130" s="37">
        <v>0.08</v>
      </c>
      <c r="G130" s="47">
        <f t="shared" si="3"/>
        <v>145.80000000000001</v>
      </c>
      <c r="H130" s="38">
        <f t="shared" si="4"/>
        <v>0</v>
      </c>
      <c r="I130" s="6">
        <f t="shared" si="5"/>
        <v>0</v>
      </c>
      <c r="J130" s="42"/>
    </row>
    <row r="131" spans="1:10" ht="38.25" x14ac:dyDescent="0.25">
      <c r="A131" s="7">
        <v>123</v>
      </c>
      <c r="B131" s="59" t="s">
        <v>219</v>
      </c>
      <c r="C131" s="61" t="s">
        <v>26</v>
      </c>
      <c r="D131" s="8"/>
      <c r="E131" s="38">
        <v>60</v>
      </c>
      <c r="F131" s="37">
        <v>0.08</v>
      </c>
      <c r="G131" s="47">
        <f t="shared" si="3"/>
        <v>64.8</v>
      </c>
      <c r="H131" s="38">
        <f t="shared" si="4"/>
        <v>0</v>
      </c>
      <c r="I131" s="6">
        <f t="shared" si="5"/>
        <v>0</v>
      </c>
      <c r="J131" s="42"/>
    </row>
    <row r="132" spans="1:10" ht="38.25" x14ac:dyDescent="0.25">
      <c r="A132" s="7">
        <v>124</v>
      </c>
      <c r="B132" s="59" t="s">
        <v>220</v>
      </c>
      <c r="C132" s="61" t="s">
        <v>26</v>
      </c>
      <c r="D132" s="8"/>
      <c r="E132" s="38">
        <v>60</v>
      </c>
      <c r="F132" s="37">
        <v>0.08</v>
      </c>
      <c r="G132" s="47">
        <f t="shared" si="3"/>
        <v>64.8</v>
      </c>
      <c r="H132" s="38">
        <f t="shared" si="4"/>
        <v>0</v>
      </c>
      <c r="I132" s="6">
        <f t="shared" si="5"/>
        <v>0</v>
      </c>
      <c r="J132" s="42"/>
    </row>
    <row r="133" spans="1:10" ht="25.5" x14ac:dyDescent="0.25">
      <c r="A133" s="7">
        <v>125</v>
      </c>
      <c r="B133" s="59" t="s">
        <v>221</v>
      </c>
      <c r="C133" s="61" t="s">
        <v>26</v>
      </c>
      <c r="D133" s="8"/>
      <c r="E133" s="38">
        <v>50</v>
      </c>
      <c r="F133" s="37">
        <v>0.08</v>
      </c>
      <c r="G133" s="47">
        <f t="shared" si="3"/>
        <v>54</v>
      </c>
      <c r="H133" s="38">
        <f t="shared" si="4"/>
        <v>0</v>
      </c>
      <c r="I133" s="6">
        <f t="shared" si="5"/>
        <v>0</v>
      </c>
      <c r="J133" s="42"/>
    </row>
    <row r="134" spans="1:10" x14ac:dyDescent="0.25">
      <c r="A134" s="127" t="s">
        <v>0</v>
      </c>
      <c r="B134" s="128"/>
      <c r="C134" s="128"/>
      <c r="D134" s="128"/>
      <c r="E134" s="128"/>
      <c r="F134" s="128"/>
      <c r="G134" s="129"/>
      <c r="H134" s="41">
        <f>SUM(H9:H133)</f>
        <v>0</v>
      </c>
      <c r="I134" s="41">
        <f>SUM(I9:I133)</f>
        <v>0</v>
      </c>
      <c r="J134" s="14"/>
    </row>
    <row r="135" spans="1:10" x14ac:dyDescent="0.25">
      <c r="A135" s="143" t="s">
        <v>56</v>
      </c>
      <c r="B135" s="143"/>
      <c r="C135" s="143"/>
      <c r="D135" s="14"/>
      <c r="E135" s="14"/>
      <c r="F135" s="65"/>
      <c r="G135" s="14"/>
      <c r="H135" s="14"/>
      <c r="I135" s="14"/>
      <c r="J135" s="14"/>
    </row>
    <row r="136" spans="1:10" x14ac:dyDescent="0.25">
      <c r="A136" s="15"/>
      <c r="B136" s="14"/>
      <c r="C136" s="14"/>
      <c r="D136" s="14"/>
      <c r="E136" s="14"/>
      <c r="F136" s="65"/>
      <c r="G136" s="14"/>
      <c r="H136" s="14"/>
      <c r="I136" s="14"/>
      <c r="J136" s="14"/>
    </row>
    <row r="137" spans="1:10" x14ac:dyDescent="0.25">
      <c r="A137" s="144" t="s">
        <v>14</v>
      </c>
      <c r="B137" s="144"/>
      <c r="C137" s="144"/>
      <c r="D137" s="144"/>
      <c r="E137" s="16"/>
      <c r="F137" s="65"/>
      <c r="G137" s="14"/>
      <c r="H137" s="14"/>
      <c r="I137" s="14"/>
      <c r="J137" s="14"/>
    </row>
    <row r="138" spans="1:10" x14ac:dyDescent="0.25">
      <c r="A138" s="21"/>
      <c r="B138" s="22"/>
      <c r="C138" s="22"/>
      <c r="D138" s="22"/>
      <c r="E138" s="22"/>
      <c r="F138" s="62"/>
      <c r="G138" s="14"/>
      <c r="H138" s="14"/>
      <c r="I138" s="14"/>
      <c r="J138" s="14"/>
    </row>
    <row r="139" spans="1:10" x14ac:dyDescent="0.25">
      <c r="A139" s="19"/>
      <c r="B139" s="16"/>
      <c r="C139" s="16"/>
      <c r="D139" s="16"/>
      <c r="E139" s="16"/>
      <c r="F139" s="63"/>
      <c r="G139" s="14"/>
      <c r="H139" s="14"/>
      <c r="I139" s="14"/>
      <c r="J139" s="14"/>
    </row>
    <row r="140" spans="1:10" x14ac:dyDescent="0.25">
      <c r="A140" s="19"/>
      <c r="B140" s="16"/>
      <c r="C140" s="16"/>
      <c r="D140" s="16"/>
      <c r="E140" s="16"/>
      <c r="F140" s="63"/>
      <c r="G140" s="14"/>
      <c r="H140" s="14"/>
      <c r="I140" s="14"/>
      <c r="J140" s="14"/>
    </row>
    <row r="141" spans="1:10" x14ac:dyDescent="0.25">
      <c r="A141" s="19"/>
      <c r="B141" s="16"/>
      <c r="C141" s="16"/>
      <c r="D141" s="16"/>
      <c r="E141" s="16"/>
      <c r="F141" s="63"/>
      <c r="G141" s="14"/>
      <c r="H141" s="14"/>
      <c r="I141" s="14"/>
      <c r="J141" s="14"/>
    </row>
    <row r="142" spans="1:10" x14ac:dyDescent="0.25">
      <c r="A142" s="23"/>
      <c r="B142" s="24"/>
      <c r="C142" s="24"/>
      <c r="D142" s="24"/>
      <c r="E142" s="24"/>
      <c r="F142" s="64"/>
      <c r="G142" s="14"/>
      <c r="H142" s="14"/>
      <c r="I142" s="14"/>
      <c r="J142" s="14"/>
    </row>
    <row r="143" spans="1:10" x14ac:dyDescent="0.25">
      <c r="A143" s="145" t="s">
        <v>15</v>
      </c>
      <c r="B143" s="145"/>
      <c r="C143" s="145"/>
      <c r="D143" s="17"/>
      <c r="E143" s="17"/>
      <c r="F143" s="65"/>
      <c r="G143" s="14"/>
      <c r="H143" s="14"/>
      <c r="I143" s="14"/>
      <c r="J143" s="14"/>
    </row>
    <row r="144" spans="1:10" x14ac:dyDescent="0.25">
      <c r="A144" s="146" t="s">
        <v>16</v>
      </c>
      <c r="B144" s="146"/>
      <c r="C144" s="146"/>
      <c r="D144" s="146"/>
      <c r="E144" s="146"/>
      <c r="F144" s="65"/>
      <c r="G144" s="14"/>
      <c r="H144" s="14"/>
      <c r="I144" s="14"/>
      <c r="J144" s="14"/>
    </row>
    <row r="145" spans="1:10" x14ac:dyDescent="0.25">
      <c r="A145" s="146" t="s">
        <v>17</v>
      </c>
      <c r="B145" s="146"/>
      <c r="C145" s="146"/>
      <c r="D145" s="146"/>
      <c r="E145" s="146"/>
      <c r="F145" s="65"/>
      <c r="G145" s="14"/>
      <c r="H145" s="14"/>
      <c r="I145" s="14"/>
      <c r="J145" s="14"/>
    </row>
    <row r="146" spans="1:10" x14ac:dyDescent="0.25">
      <c r="A146" s="15"/>
      <c r="B146" s="14"/>
      <c r="C146" s="14"/>
      <c r="D146" s="14"/>
      <c r="E146" s="14"/>
      <c r="F146" s="65"/>
      <c r="G146" s="14"/>
      <c r="H146" s="14"/>
      <c r="I146" s="14"/>
      <c r="J146" s="14"/>
    </row>
    <row r="147" spans="1:10" x14ac:dyDescent="0.25">
      <c r="A147" s="14"/>
      <c r="B147" s="14"/>
      <c r="C147" s="14"/>
      <c r="D147" s="14"/>
      <c r="E147" s="14"/>
      <c r="F147" s="65"/>
      <c r="G147" s="14"/>
      <c r="H147" s="14"/>
      <c r="I147" s="14"/>
      <c r="J147" s="14"/>
    </row>
    <row r="148" spans="1:10" x14ac:dyDescent="0.25">
      <c r="A148" s="147" t="s">
        <v>18</v>
      </c>
      <c r="B148" s="148"/>
      <c r="C148" s="148"/>
      <c r="D148" s="149"/>
      <c r="E148" s="14"/>
      <c r="F148" s="65"/>
      <c r="G148" s="134" t="s">
        <v>19</v>
      </c>
      <c r="H148" s="135"/>
      <c r="I148" s="136"/>
      <c r="J148" s="14"/>
    </row>
    <row r="149" spans="1:10" x14ac:dyDescent="0.25">
      <c r="A149" s="150"/>
      <c r="B149" s="151"/>
      <c r="C149" s="151"/>
      <c r="D149" s="152"/>
      <c r="E149" s="14"/>
      <c r="F149" s="65"/>
      <c r="G149" s="137"/>
      <c r="H149" s="138"/>
      <c r="I149" s="139"/>
      <c r="J149" s="14"/>
    </row>
    <row r="150" spans="1:10" x14ac:dyDescent="0.25">
      <c r="A150" s="150"/>
      <c r="B150" s="151"/>
      <c r="C150" s="151"/>
      <c r="D150" s="152"/>
      <c r="E150" s="14"/>
      <c r="F150" s="65"/>
      <c r="G150" s="137"/>
      <c r="H150" s="138"/>
      <c r="I150" s="139"/>
      <c r="J150" s="14"/>
    </row>
    <row r="151" spans="1:10" x14ac:dyDescent="0.25">
      <c r="A151" s="153"/>
      <c r="B151" s="154"/>
      <c r="C151" s="154"/>
      <c r="D151" s="155"/>
      <c r="E151" s="14"/>
      <c r="F151" s="65"/>
      <c r="G151" s="137"/>
      <c r="H151" s="138"/>
      <c r="I151" s="139"/>
      <c r="J151" s="14"/>
    </row>
    <row r="152" spans="1:10" x14ac:dyDescent="0.25">
      <c r="A152" s="14"/>
      <c r="B152" s="14"/>
      <c r="C152" s="14"/>
      <c r="D152" s="14"/>
      <c r="E152" s="14"/>
      <c r="F152" s="65"/>
      <c r="G152" s="137"/>
      <c r="H152" s="138"/>
      <c r="I152" s="139"/>
      <c r="J152" s="14"/>
    </row>
    <row r="153" spans="1:10" x14ac:dyDescent="0.25">
      <c r="A153" s="14"/>
      <c r="B153" s="14"/>
      <c r="C153" s="14"/>
      <c r="D153" s="14"/>
      <c r="E153" s="14"/>
      <c r="F153" s="65"/>
      <c r="G153" s="137"/>
      <c r="H153" s="138"/>
      <c r="I153" s="139"/>
      <c r="J153" s="14"/>
    </row>
    <row r="154" spans="1:10" x14ac:dyDescent="0.25">
      <c r="A154" s="14"/>
      <c r="B154" s="14"/>
      <c r="C154" s="14"/>
      <c r="D154" s="14"/>
      <c r="E154" s="14"/>
      <c r="F154" s="65"/>
      <c r="G154" s="140"/>
      <c r="H154" s="141"/>
      <c r="I154" s="142"/>
      <c r="J154" s="14"/>
    </row>
    <row r="155" spans="1:10" x14ac:dyDescent="0.25">
      <c r="A155" s="14"/>
      <c r="B155" s="14"/>
      <c r="C155" s="14"/>
      <c r="D155" s="14"/>
      <c r="E155" s="14"/>
      <c r="F155" s="65"/>
      <c r="G155" s="14"/>
      <c r="H155" s="14"/>
      <c r="I155" s="14"/>
      <c r="J155" s="14"/>
    </row>
    <row r="156" spans="1:10" x14ac:dyDescent="0.25">
      <c r="A156" s="14"/>
      <c r="B156" s="14"/>
      <c r="C156" s="14"/>
      <c r="D156" s="14"/>
      <c r="E156" s="14"/>
      <c r="F156" s="65"/>
      <c r="G156" s="14"/>
      <c r="H156" s="14"/>
      <c r="I156" s="14"/>
      <c r="J156" s="14"/>
    </row>
    <row r="157" spans="1:10" x14ac:dyDescent="0.25">
      <c r="A157" s="14"/>
      <c r="B157" s="14"/>
      <c r="C157" s="14"/>
      <c r="D157" s="14"/>
      <c r="E157" s="14"/>
      <c r="F157" s="65"/>
      <c r="G157" s="14"/>
      <c r="H157" s="14"/>
      <c r="I157" s="14"/>
      <c r="J157" s="14"/>
    </row>
    <row r="158" spans="1:10" x14ac:dyDescent="0.25">
      <c r="A158" s="14"/>
      <c r="B158" s="14"/>
      <c r="C158" s="14"/>
      <c r="D158" s="14"/>
      <c r="E158" s="14"/>
      <c r="F158" s="65"/>
      <c r="G158" s="14"/>
      <c r="H158" s="14"/>
      <c r="I158" s="14"/>
      <c r="J158" s="14"/>
    </row>
    <row r="159" spans="1:10" x14ac:dyDescent="0.25">
      <c r="A159" s="14"/>
      <c r="B159" s="14"/>
      <c r="C159" s="14"/>
      <c r="D159" s="14"/>
      <c r="E159" s="14"/>
      <c r="F159" s="65"/>
      <c r="G159" s="14"/>
      <c r="H159" s="14"/>
      <c r="I159" s="14"/>
      <c r="J159" s="14"/>
    </row>
    <row r="160" spans="1:10" x14ac:dyDescent="0.25">
      <c r="A160" s="14"/>
      <c r="B160" s="14"/>
      <c r="C160" s="14"/>
      <c r="D160" s="14"/>
      <c r="E160" s="14"/>
      <c r="F160" s="65"/>
      <c r="G160" s="14"/>
      <c r="H160" s="14"/>
      <c r="I160" s="14"/>
      <c r="J160" s="14"/>
    </row>
    <row r="161" spans="1:10" x14ac:dyDescent="0.25">
      <c r="A161" s="14"/>
      <c r="B161" s="14"/>
      <c r="C161" s="14"/>
      <c r="D161" s="14"/>
      <c r="E161" s="14"/>
      <c r="F161" s="65"/>
      <c r="G161" s="14"/>
      <c r="H161" s="14"/>
      <c r="I161" s="14"/>
      <c r="J161" s="14"/>
    </row>
    <row r="162" spans="1:10" x14ac:dyDescent="0.25">
      <c r="A162" s="14"/>
      <c r="B162" s="14"/>
      <c r="C162" s="14"/>
      <c r="D162" s="14"/>
      <c r="E162" s="14"/>
      <c r="F162" s="65"/>
      <c r="G162" s="14"/>
      <c r="H162" s="14"/>
      <c r="I162" s="14"/>
      <c r="J162" s="14"/>
    </row>
    <row r="163" spans="1:10" x14ac:dyDescent="0.25">
      <c r="A163" s="14"/>
      <c r="B163" s="14"/>
      <c r="C163" s="14"/>
      <c r="D163" s="14"/>
      <c r="E163" s="14"/>
      <c r="F163" s="65"/>
      <c r="G163" s="14"/>
      <c r="H163" s="14"/>
      <c r="I163" s="14"/>
      <c r="J163" s="14"/>
    </row>
  </sheetData>
  <mergeCells count="13">
    <mergeCell ref="G148:I154"/>
    <mergeCell ref="A135:C135"/>
    <mergeCell ref="A137:D137"/>
    <mergeCell ref="A143:C143"/>
    <mergeCell ref="A144:E144"/>
    <mergeCell ref="A145:E145"/>
    <mergeCell ref="A148:D151"/>
    <mergeCell ref="A134:G134"/>
    <mergeCell ref="A1:B3"/>
    <mergeCell ref="H1:I1"/>
    <mergeCell ref="G3:I3"/>
    <mergeCell ref="A5:I5"/>
    <mergeCell ref="A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5"/>
  <sheetViews>
    <sheetView tabSelected="1" workbookViewId="0">
      <selection activeCell="J16" sqref="J16"/>
    </sheetView>
  </sheetViews>
  <sheetFormatPr defaultColWidth="0" defaultRowHeight="15" x14ac:dyDescent="0.25"/>
  <cols>
    <col min="1" max="1" width="4.42578125" customWidth="1"/>
    <col min="2" max="2" width="37.85546875" customWidth="1"/>
    <col min="3" max="3" width="14.85546875" customWidth="1"/>
    <col min="4" max="4" width="12" customWidth="1"/>
    <col min="5" max="5" width="13.42578125" customWidth="1"/>
    <col min="6" max="6" width="13.5703125" customWidth="1"/>
    <col min="7" max="7" width="14" customWidth="1"/>
    <col min="8" max="8" width="14.28515625" customWidth="1"/>
    <col min="9" max="9" width="14.5703125" customWidth="1"/>
    <col min="10" max="10" width="8.7109375" customWidth="1"/>
    <col min="11" max="11" width="9.140625" customWidth="1"/>
    <col min="12" max="16384" width="9.140625" hidden="1"/>
  </cols>
  <sheetData>
    <row r="1" spans="1:10" x14ac:dyDescent="0.25">
      <c r="A1" s="130" t="s">
        <v>10</v>
      </c>
      <c r="B1" s="130"/>
      <c r="C1" s="14"/>
      <c r="D1" s="14"/>
      <c r="E1" s="14"/>
      <c r="F1" s="14"/>
      <c r="G1" s="14"/>
      <c r="H1" s="131" t="s">
        <v>11</v>
      </c>
      <c r="I1" s="131"/>
      <c r="J1" s="14"/>
    </row>
    <row r="2" spans="1:10" x14ac:dyDescent="0.25">
      <c r="A2" s="130"/>
      <c r="B2" s="130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0"/>
      <c r="B3" s="130"/>
      <c r="C3" s="14"/>
      <c r="D3" s="14"/>
      <c r="E3" s="14"/>
      <c r="F3" s="14"/>
      <c r="G3" s="132"/>
      <c r="H3" s="132"/>
      <c r="I3" s="132"/>
      <c r="J3" s="14"/>
    </row>
    <row r="4" spans="1:1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33" t="s">
        <v>12</v>
      </c>
      <c r="B5" s="133"/>
      <c r="C5" s="133"/>
      <c r="D5" s="133"/>
      <c r="E5" s="133"/>
      <c r="F5" s="133"/>
      <c r="G5" s="133"/>
      <c r="H5" s="133"/>
      <c r="I5" s="133"/>
      <c r="J5" s="14"/>
    </row>
    <row r="6" spans="1:10" x14ac:dyDescent="0.25">
      <c r="A6" s="133" t="s">
        <v>237</v>
      </c>
      <c r="B6" s="133"/>
      <c r="C6" s="133"/>
      <c r="D6" s="133"/>
      <c r="E6" s="133"/>
      <c r="F6" s="133"/>
      <c r="G6" s="133"/>
      <c r="H6" s="133"/>
      <c r="I6" s="133"/>
      <c r="J6" s="14"/>
    </row>
    <row r="7" spans="1:10" x14ac:dyDescent="0.25">
      <c r="A7" s="42" t="s">
        <v>276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25.5" x14ac:dyDescent="0.25">
      <c r="A8" s="12" t="s">
        <v>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4"/>
    </row>
    <row r="9" spans="1:10" x14ac:dyDescent="0.25">
      <c r="A9" s="7">
        <v>1</v>
      </c>
      <c r="B9" s="48" t="s">
        <v>410</v>
      </c>
      <c r="C9" s="115" t="s">
        <v>26</v>
      </c>
      <c r="D9" s="8"/>
      <c r="E9" s="11"/>
      <c r="F9" s="4"/>
      <c r="G9" s="4"/>
      <c r="H9" s="2"/>
      <c r="I9" s="6"/>
      <c r="J9" s="14"/>
    </row>
    <row r="10" spans="1:10" x14ac:dyDescent="0.25">
      <c r="A10" s="7">
        <v>2</v>
      </c>
      <c r="B10" s="49" t="s">
        <v>411</v>
      </c>
      <c r="C10" s="115" t="s">
        <v>26</v>
      </c>
      <c r="D10" s="8"/>
      <c r="E10" s="11"/>
      <c r="F10" s="4"/>
      <c r="G10" s="4"/>
      <c r="H10" s="2"/>
      <c r="I10" s="6"/>
      <c r="J10" s="43"/>
    </row>
    <row r="11" spans="1:10" x14ac:dyDescent="0.25">
      <c r="A11" s="7">
        <v>3</v>
      </c>
      <c r="B11" s="116" t="s">
        <v>412</v>
      </c>
      <c r="C11" s="29" t="s">
        <v>91</v>
      </c>
      <c r="D11" s="8"/>
      <c r="E11" s="11"/>
      <c r="F11" s="4"/>
      <c r="G11" s="4"/>
      <c r="H11" s="2"/>
      <c r="I11" s="6"/>
      <c r="J11" s="43"/>
    </row>
    <row r="12" spans="1:10" ht="25.5" x14ac:dyDescent="0.25">
      <c r="A12" s="7">
        <v>4</v>
      </c>
      <c r="B12" s="116" t="s">
        <v>413</v>
      </c>
      <c r="C12" s="31" t="s">
        <v>26</v>
      </c>
      <c r="D12" s="8"/>
      <c r="E12" s="11"/>
      <c r="F12" s="4"/>
      <c r="G12" s="4"/>
      <c r="H12" s="2"/>
      <c r="I12" s="6"/>
      <c r="J12" s="43"/>
    </row>
    <row r="13" spans="1:10" x14ac:dyDescent="0.25">
      <c r="A13" s="7">
        <v>5</v>
      </c>
      <c r="B13" s="116" t="s">
        <v>414</v>
      </c>
      <c r="C13" s="29" t="s">
        <v>26</v>
      </c>
      <c r="D13" s="8"/>
      <c r="E13" s="11"/>
      <c r="F13" s="4"/>
      <c r="G13" s="4"/>
      <c r="H13" s="2"/>
      <c r="I13" s="6"/>
      <c r="J13" s="43"/>
    </row>
    <row r="14" spans="1:10" ht="25.5" x14ac:dyDescent="0.25">
      <c r="A14" s="7">
        <v>6</v>
      </c>
      <c r="B14" s="116" t="s">
        <v>415</v>
      </c>
      <c r="C14" s="31" t="s">
        <v>26</v>
      </c>
      <c r="D14" s="8"/>
      <c r="E14" s="11"/>
      <c r="F14" s="4"/>
      <c r="G14" s="4"/>
      <c r="H14" s="2"/>
      <c r="I14" s="6"/>
      <c r="J14" s="43"/>
    </row>
    <row r="15" spans="1:10" ht="25.5" x14ac:dyDescent="0.25">
      <c r="A15" s="7">
        <v>7</v>
      </c>
      <c r="B15" s="116" t="s">
        <v>416</v>
      </c>
      <c r="C15" s="31" t="s">
        <v>26</v>
      </c>
      <c r="D15" s="8"/>
      <c r="E15" s="11"/>
      <c r="F15" s="4"/>
      <c r="G15" s="4"/>
      <c r="H15" s="2"/>
      <c r="I15" s="6"/>
      <c r="J15" s="43"/>
    </row>
    <row r="16" spans="1:10" ht="25.5" x14ac:dyDescent="0.25">
      <c r="A16" s="7">
        <v>8</v>
      </c>
      <c r="B16" s="116" t="s">
        <v>417</v>
      </c>
      <c r="C16" s="29" t="s">
        <v>26</v>
      </c>
      <c r="D16" s="8"/>
      <c r="E16" s="11"/>
      <c r="F16" s="4"/>
      <c r="G16" s="4"/>
      <c r="H16" s="2"/>
      <c r="I16" s="6"/>
      <c r="J16" s="43"/>
    </row>
    <row r="17" spans="1:10" ht="25.5" x14ac:dyDescent="0.25">
      <c r="A17" s="7">
        <v>9</v>
      </c>
      <c r="B17" s="116" t="s">
        <v>418</v>
      </c>
      <c r="C17" s="31" t="s">
        <v>26</v>
      </c>
      <c r="D17" s="8"/>
      <c r="E17" s="11"/>
      <c r="F17" s="4"/>
      <c r="G17" s="4"/>
      <c r="H17" s="2"/>
      <c r="I17" s="6"/>
      <c r="J17" s="43"/>
    </row>
    <row r="18" spans="1:10" x14ac:dyDescent="0.25">
      <c r="A18" s="7">
        <v>10</v>
      </c>
      <c r="B18" s="116" t="s">
        <v>419</v>
      </c>
      <c r="C18" s="31" t="s">
        <v>26</v>
      </c>
      <c r="D18" s="8"/>
      <c r="E18" s="11"/>
      <c r="F18" s="4"/>
      <c r="G18" s="4"/>
      <c r="H18" s="2"/>
      <c r="I18" s="6"/>
      <c r="J18" s="43"/>
    </row>
    <row r="19" spans="1:10" ht="38.25" x14ac:dyDescent="0.25">
      <c r="A19" s="7">
        <v>11</v>
      </c>
      <c r="B19" s="116" t="s">
        <v>420</v>
      </c>
      <c r="C19" s="31" t="s">
        <v>26</v>
      </c>
      <c r="D19" s="8"/>
      <c r="E19" s="11"/>
      <c r="F19" s="4"/>
      <c r="G19" s="4"/>
      <c r="H19" s="2"/>
      <c r="I19" s="6"/>
      <c r="J19" s="43"/>
    </row>
    <row r="20" spans="1:10" x14ac:dyDescent="0.25">
      <c r="A20" s="7">
        <v>12</v>
      </c>
      <c r="B20" s="116" t="s">
        <v>421</v>
      </c>
      <c r="C20" s="31" t="s">
        <v>26</v>
      </c>
      <c r="D20" s="8"/>
      <c r="E20" s="11"/>
      <c r="F20" s="4"/>
      <c r="G20" s="4"/>
      <c r="H20" s="2"/>
      <c r="I20" s="6"/>
      <c r="J20" s="43"/>
    </row>
    <row r="21" spans="1:10" x14ac:dyDescent="0.25">
      <c r="A21" s="7">
        <v>13</v>
      </c>
      <c r="B21" s="55" t="s">
        <v>422</v>
      </c>
      <c r="C21" s="31" t="s">
        <v>26</v>
      </c>
      <c r="D21" s="8"/>
      <c r="E21" s="11"/>
      <c r="F21" s="4"/>
      <c r="G21" s="4"/>
      <c r="H21" s="2"/>
      <c r="I21" s="6"/>
      <c r="J21" s="43"/>
    </row>
    <row r="22" spans="1:10" ht="51.75" x14ac:dyDescent="0.25">
      <c r="A22" s="7">
        <v>14</v>
      </c>
      <c r="B22" s="117" t="s">
        <v>423</v>
      </c>
      <c r="C22" s="31" t="s">
        <v>26</v>
      </c>
      <c r="D22" s="8"/>
      <c r="E22" s="11"/>
      <c r="F22" s="4"/>
      <c r="G22" s="4"/>
      <c r="H22" s="2"/>
      <c r="I22" s="6"/>
      <c r="J22" s="43"/>
    </row>
    <row r="23" spans="1:10" ht="26.25" x14ac:dyDescent="0.25">
      <c r="A23" s="7">
        <v>15</v>
      </c>
      <c r="B23" s="118" t="s">
        <v>424</v>
      </c>
      <c r="C23" s="31" t="s">
        <v>26</v>
      </c>
      <c r="D23" s="8"/>
      <c r="E23" s="11"/>
      <c r="F23" s="4"/>
      <c r="G23" s="4"/>
      <c r="H23" s="2"/>
      <c r="I23" s="6"/>
      <c r="J23" s="43"/>
    </row>
    <row r="24" spans="1:10" x14ac:dyDescent="0.25">
      <c r="A24" s="7">
        <v>16</v>
      </c>
      <c r="B24" s="54" t="s">
        <v>425</v>
      </c>
      <c r="C24" s="29" t="s">
        <v>26</v>
      </c>
      <c r="D24" s="8"/>
      <c r="E24" s="11"/>
      <c r="F24" s="4"/>
      <c r="G24" s="4"/>
      <c r="H24" s="2"/>
      <c r="I24" s="6"/>
      <c r="J24" s="43"/>
    </row>
    <row r="25" spans="1:10" ht="25.5" x14ac:dyDescent="0.25">
      <c r="A25" s="7">
        <v>17</v>
      </c>
      <c r="B25" s="54" t="s">
        <v>426</v>
      </c>
      <c r="C25" s="29" t="s">
        <v>26</v>
      </c>
      <c r="D25" s="8"/>
      <c r="E25" s="11"/>
      <c r="F25" s="4"/>
      <c r="G25" s="4"/>
      <c r="H25" s="2"/>
      <c r="I25" s="6"/>
      <c r="J25" s="43"/>
    </row>
    <row r="26" spans="1:10" ht="25.5" x14ac:dyDescent="0.25">
      <c r="A26" s="7">
        <v>18</v>
      </c>
      <c r="B26" s="54" t="s">
        <v>427</v>
      </c>
      <c r="C26" s="29" t="s">
        <v>26</v>
      </c>
      <c r="D26" s="8"/>
      <c r="E26" s="11"/>
      <c r="F26" s="4"/>
      <c r="G26" s="4"/>
      <c r="H26" s="2"/>
      <c r="I26" s="6"/>
      <c r="J26" s="43"/>
    </row>
    <row r="27" spans="1:10" ht="38.25" x14ac:dyDescent="0.25">
      <c r="A27" s="7">
        <v>19</v>
      </c>
      <c r="B27" s="54" t="s">
        <v>428</v>
      </c>
      <c r="C27" s="29" t="s">
        <v>30</v>
      </c>
      <c r="D27" s="8"/>
      <c r="E27" s="11"/>
      <c r="F27" s="4"/>
      <c r="G27" s="4"/>
      <c r="H27" s="2"/>
      <c r="I27" s="6"/>
      <c r="J27" s="43"/>
    </row>
    <row r="28" spans="1:10" ht="38.25" x14ac:dyDescent="0.25">
      <c r="A28" s="7">
        <v>20</v>
      </c>
      <c r="B28" s="54" t="s">
        <v>429</v>
      </c>
      <c r="C28" s="29" t="s">
        <v>30</v>
      </c>
      <c r="D28" s="8"/>
      <c r="E28" s="11"/>
      <c r="F28" s="4"/>
      <c r="G28" s="4"/>
      <c r="H28" s="2"/>
      <c r="I28" s="6"/>
      <c r="J28" s="43"/>
    </row>
    <row r="29" spans="1:10" ht="25.5" x14ac:dyDescent="0.25">
      <c r="A29" s="7">
        <v>21</v>
      </c>
      <c r="B29" s="116" t="s">
        <v>430</v>
      </c>
      <c r="C29" s="123" t="s">
        <v>26</v>
      </c>
      <c r="D29" s="8"/>
      <c r="E29" s="11"/>
      <c r="F29" s="4"/>
      <c r="G29" s="4"/>
      <c r="H29" s="2"/>
      <c r="I29" s="6"/>
      <c r="J29" s="43"/>
    </row>
    <row r="30" spans="1:10" ht="25.5" x14ac:dyDescent="0.25">
      <c r="A30" s="7">
        <v>22</v>
      </c>
      <c r="B30" s="116" t="s">
        <v>431</v>
      </c>
      <c r="C30" s="123" t="s">
        <v>26</v>
      </c>
      <c r="D30" s="8"/>
      <c r="E30" s="11"/>
      <c r="F30" s="4"/>
      <c r="G30" s="4"/>
      <c r="H30" s="2"/>
      <c r="I30" s="6"/>
      <c r="J30" s="43"/>
    </row>
    <row r="31" spans="1:10" ht="25.5" x14ac:dyDescent="0.25">
      <c r="A31" s="7">
        <v>23</v>
      </c>
      <c r="B31" s="116" t="s">
        <v>432</v>
      </c>
      <c r="C31" s="123" t="s">
        <v>26</v>
      </c>
      <c r="D31" s="8"/>
      <c r="E31" s="11"/>
      <c r="F31" s="4"/>
      <c r="G31" s="4"/>
      <c r="H31" s="2"/>
      <c r="I31" s="6"/>
      <c r="J31" s="43"/>
    </row>
    <row r="32" spans="1:10" ht="25.5" x14ac:dyDescent="0.25">
      <c r="A32" s="7">
        <v>24</v>
      </c>
      <c r="B32" s="116" t="s">
        <v>433</v>
      </c>
      <c r="C32" s="123" t="s">
        <v>26</v>
      </c>
      <c r="D32" s="8"/>
      <c r="E32" s="11"/>
      <c r="F32" s="4"/>
      <c r="G32" s="4"/>
      <c r="H32" s="2"/>
      <c r="I32" s="6"/>
      <c r="J32" s="43"/>
    </row>
    <row r="33" spans="1:10" ht="38.25" x14ac:dyDescent="0.25">
      <c r="A33" s="7">
        <v>25</v>
      </c>
      <c r="B33" s="116" t="s">
        <v>434</v>
      </c>
      <c r="C33" s="123" t="s">
        <v>26</v>
      </c>
      <c r="D33" s="8"/>
      <c r="E33" s="11"/>
      <c r="F33" s="4"/>
      <c r="G33" s="4"/>
      <c r="H33" s="2"/>
      <c r="I33" s="6"/>
      <c r="J33" s="43"/>
    </row>
    <row r="34" spans="1:10" ht="38.25" x14ac:dyDescent="0.25">
      <c r="A34" s="7">
        <v>26</v>
      </c>
      <c r="B34" s="119" t="s">
        <v>435</v>
      </c>
      <c r="C34" s="123" t="s">
        <v>26</v>
      </c>
      <c r="D34" s="8"/>
      <c r="E34" s="11"/>
      <c r="F34" s="4"/>
      <c r="G34" s="4"/>
      <c r="H34" s="2"/>
      <c r="I34" s="6"/>
      <c r="J34" s="43"/>
    </row>
    <row r="35" spans="1:10" ht="38.25" x14ac:dyDescent="0.25">
      <c r="A35" s="7">
        <v>27</v>
      </c>
      <c r="B35" s="120" t="s">
        <v>436</v>
      </c>
      <c r="C35" s="123" t="s">
        <v>26</v>
      </c>
      <c r="D35" s="8"/>
      <c r="E35" s="11"/>
      <c r="F35" s="4"/>
      <c r="G35" s="4"/>
      <c r="H35" s="2"/>
      <c r="I35" s="6"/>
      <c r="J35" s="43"/>
    </row>
    <row r="36" spans="1:10" ht="25.5" x14ac:dyDescent="0.25">
      <c r="A36" s="7">
        <v>28</v>
      </c>
      <c r="B36" s="120" t="s">
        <v>437</v>
      </c>
      <c r="C36" s="123" t="s">
        <v>26</v>
      </c>
      <c r="D36" s="8"/>
      <c r="E36" s="11"/>
      <c r="F36" s="4"/>
      <c r="G36" s="4"/>
      <c r="H36" s="2"/>
      <c r="I36" s="6"/>
      <c r="J36" s="43"/>
    </row>
    <row r="37" spans="1:10" ht="38.25" x14ac:dyDescent="0.25">
      <c r="A37" s="7">
        <v>29</v>
      </c>
      <c r="B37" s="120" t="s">
        <v>438</v>
      </c>
      <c r="C37" s="123" t="s">
        <v>26</v>
      </c>
      <c r="D37" s="8"/>
      <c r="E37" s="11"/>
      <c r="F37" s="4"/>
      <c r="G37" s="4"/>
      <c r="H37" s="2"/>
      <c r="I37" s="6"/>
      <c r="J37" s="43"/>
    </row>
    <row r="38" spans="1:10" ht="25.5" x14ac:dyDescent="0.25">
      <c r="A38" s="7">
        <v>30</v>
      </c>
      <c r="B38" s="120" t="s">
        <v>439</v>
      </c>
      <c r="C38" s="123" t="s">
        <v>26</v>
      </c>
      <c r="D38" s="8"/>
      <c r="E38" s="11"/>
      <c r="F38" s="4"/>
      <c r="G38" s="4"/>
      <c r="H38" s="2"/>
      <c r="I38" s="6"/>
      <c r="J38" s="43"/>
    </row>
    <row r="39" spans="1:10" ht="39" x14ac:dyDescent="0.25">
      <c r="A39" s="7">
        <v>31</v>
      </c>
      <c r="B39" s="121" t="s">
        <v>440</v>
      </c>
      <c r="C39" s="123" t="s">
        <v>26</v>
      </c>
      <c r="D39" s="8"/>
      <c r="E39" s="11"/>
      <c r="F39" s="4"/>
      <c r="G39" s="4"/>
      <c r="H39" s="2"/>
      <c r="I39" s="6"/>
      <c r="J39" s="43"/>
    </row>
    <row r="40" spans="1:10" ht="51" x14ac:dyDescent="0.25">
      <c r="A40" s="7">
        <v>32</v>
      </c>
      <c r="B40" s="120" t="s">
        <v>441</v>
      </c>
      <c r="C40" s="123" t="s">
        <v>26</v>
      </c>
      <c r="D40" s="8"/>
      <c r="E40" s="11"/>
      <c r="F40" s="4"/>
      <c r="G40" s="4"/>
      <c r="H40" s="2"/>
      <c r="I40" s="6"/>
      <c r="J40" s="43"/>
    </row>
    <row r="41" spans="1:10" ht="25.5" x14ac:dyDescent="0.25">
      <c r="A41" s="7">
        <v>33</v>
      </c>
      <c r="B41" s="120" t="s">
        <v>442</v>
      </c>
      <c r="C41" s="123" t="s">
        <v>26</v>
      </c>
      <c r="D41" s="8"/>
      <c r="E41" s="11"/>
      <c r="F41" s="4"/>
      <c r="G41" s="4"/>
      <c r="H41" s="2"/>
      <c r="I41" s="6"/>
      <c r="J41" s="43"/>
    </row>
    <row r="42" spans="1:10" ht="25.5" x14ac:dyDescent="0.25">
      <c r="A42" s="7">
        <v>34</v>
      </c>
      <c r="B42" s="120" t="s">
        <v>443</v>
      </c>
      <c r="C42" s="123" t="s">
        <v>26</v>
      </c>
      <c r="D42" s="8"/>
      <c r="E42" s="11"/>
      <c r="F42" s="4"/>
      <c r="G42" s="4"/>
      <c r="H42" s="2"/>
      <c r="I42" s="6"/>
      <c r="J42" s="43"/>
    </row>
    <row r="43" spans="1:10" ht="76.5" x14ac:dyDescent="0.25">
      <c r="A43" s="7">
        <v>35</v>
      </c>
      <c r="B43" s="120" t="s">
        <v>444</v>
      </c>
      <c r="C43" s="31" t="s">
        <v>30</v>
      </c>
      <c r="D43" s="8"/>
      <c r="E43" s="11"/>
      <c r="F43" s="4"/>
      <c r="G43" s="4"/>
      <c r="H43" s="2"/>
      <c r="I43" s="6"/>
      <c r="J43" s="43"/>
    </row>
    <row r="44" spans="1:10" ht="38.25" x14ac:dyDescent="0.25">
      <c r="A44" s="7">
        <v>36</v>
      </c>
      <c r="B44" s="120" t="s">
        <v>445</v>
      </c>
      <c r="C44" s="123" t="s">
        <v>26</v>
      </c>
      <c r="D44" s="8"/>
      <c r="E44" s="11"/>
      <c r="F44" s="4"/>
      <c r="G44" s="4"/>
      <c r="H44" s="2"/>
      <c r="I44" s="6"/>
      <c r="J44" s="43"/>
    </row>
    <row r="45" spans="1:10" ht="38.25" x14ac:dyDescent="0.25">
      <c r="A45" s="7">
        <v>37</v>
      </c>
      <c r="B45" s="120" t="s">
        <v>446</v>
      </c>
      <c r="C45" s="123" t="s">
        <v>26</v>
      </c>
      <c r="D45" s="8"/>
      <c r="E45" s="11"/>
      <c r="F45" s="4"/>
      <c r="G45" s="4"/>
      <c r="H45" s="2"/>
      <c r="I45" s="6"/>
      <c r="J45" s="43"/>
    </row>
    <row r="46" spans="1:10" ht="25.5" x14ac:dyDescent="0.25">
      <c r="A46" s="7">
        <v>38</v>
      </c>
      <c r="B46" s="120" t="s">
        <v>447</v>
      </c>
      <c r="C46" s="123" t="s">
        <v>26</v>
      </c>
      <c r="D46" s="8"/>
      <c r="E46" s="11"/>
      <c r="F46" s="4"/>
      <c r="G46" s="4"/>
      <c r="H46" s="2"/>
      <c r="I46" s="6"/>
      <c r="J46" s="14"/>
    </row>
    <row r="47" spans="1:10" ht="63.75" x14ac:dyDescent="0.25">
      <c r="A47" s="7">
        <v>39</v>
      </c>
      <c r="B47" s="120" t="s">
        <v>448</v>
      </c>
      <c r="C47" s="123" t="s">
        <v>26</v>
      </c>
      <c r="D47" s="8"/>
      <c r="E47" s="11"/>
      <c r="F47" s="4"/>
      <c r="G47" s="4"/>
      <c r="H47" s="2"/>
      <c r="I47" s="6"/>
      <c r="J47" s="14"/>
    </row>
    <row r="48" spans="1:10" ht="25.5" x14ac:dyDescent="0.25">
      <c r="A48" s="7">
        <v>40</v>
      </c>
      <c r="B48" s="120" t="s">
        <v>449</v>
      </c>
      <c r="C48" s="123" t="s">
        <v>26</v>
      </c>
      <c r="D48" s="8"/>
      <c r="E48" s="11"/>
      <c r="F48" s="4"/>
      <c r="G48" s="4"/>
      <c r="H48" s="2"/>
      <c r="I48" s="6"/>
      <c r="J48" s="14"/>
    </row>
    <row r="49" spans="1:10" ht="51" x14ac:dyDescent="0.25">
      <c r="A49" s="7">
        <v>41</v>
      </c>
      <c r="B49" s="120" t="s">
        <v>450</v>
      </c>
      <c r="C49" s="123" t="s">
        <v>26</v>
      </c>
      <c r="D49" s="8"/>
      <c r="E49" s="11"/>
      <c r="F49" s="4"/>
      <c r="G49" s="4"/>
      <c r="H49" s="2"/>
      <c r="I49" s="6"/>
      <c r="J49" s="14"/>
    </row>
    <row r="50" spans="1:10" ht="38.25" x14ac:dyDescent="0.25">
      <c r="A50" s="7">
        <v>42</v>
      </c>
      <c r="B50" s="120" t="s">
        <v>451</v>
      </c>
      <c r="C50" s="123" t="s">
        <v>26</v>
      </c>
      <c r="D50" s="9"/>
      <c r="E50" s="11"/>
      <c r="F50" s="4"/>
      <c r="G50" s="4"/>
      <c r="H50" s="2"/>
      <c r="I50" s="6"/>
      <c r="J50" s="14"/>
    </row>
    <row r="51" spans="1:10" ht="38.25" x14ac:dyDescent="0.25">
      <c r="A51" s="7">
        <v>43</v>
      </c>
      <c r="B51" s="122" t="s">
        <v>452</v>
      </c>
      <c r="C51" s="124" t="s">
        <v>26</v>
      </c>
      <c r="D51" s="8"/>
      <c r="E51" s="3"/>
      <c r="F51" s="4"/>
      <c r="G51" s="4"/>
      <c r="H51" s="5"/>
      <c r="I51" s="6"/>
      <c r="J51" s="14"/>
    </row>
    <row r="52" spans="1:10" ht="51" x14ac:dyDescent="0.25">
      <c r="A52" s="7">
        <v>44</v>
      </c>
      <c r="B52" s="122" t="s">
        <v>453</v>
      </c>
      <c r="C52" s="124" t="s">
        <v>26</v>
      </c>
      <c r="D52" s="9"/>
      <c r="E52" s="3"/>
      <c r="F52" s="4"/>
      <c r="G52" s="4"/>
      <c r="H52" s="5"/>
      <c r="I52" s="6"/>
      <c r="J52" s="14"/>
    </row>
    <row r="53" spans="1:10" ht="76.5" x14ac:dyDescent="0.25">
      <c r="A53" s="7">
        <v>45</v>
      </c>
      <c r="B53" s="94" t="s">
        <v>454</v>
      </c>
      <c r="C53" s="35" t="s">
        <v>26</v>
      </c>
      <c r="D53" s="8"/>
      <c r="E53" s="3"/>
      <c r="F53" s="4"/>
      <c r="G53" s="4"/>
      <c r="H53" s="5"/>
      <c r="I53" s="6"/>
      <c r="J53" s="14"/>
    </row>
    <row r="54" spans="1:10" ht="63.75" x14ac:dyDescent="0.25">
      <c r="A54" s="7">
        <v>46</v>
      </c>
      <c r="B54" s="95" t="s">
        <v>455</v>
      </c>
      <c r="C54" s="35" t="s">
        <v>26</v>
      </c>
      <c r="D54" s="8"/>
      <c r="E54" s="3"/>
      <c r="F54" s="4"/>
      <c r="G54" s="4"/>
      <c r="H54" s="5"/>
      <c r="I54" s="6"/>
      <c r="J54" s="43"/>
    </row>
    <row r="55" spans="1:10" ht="63.75" x14ac:dyDescent="0.25">
      <c r="A55" s="7">
        <v>47</v>
      </c>
      <c r="B55" s="94" t="s">
        <v>456</v>
      </c>
      <c r="C55" s="35" t="s">
        <v>26</v>
      </c>
      <c r="D55" s="9"/>
      <c r="E55" s="3"/>
      <c r="F55" s="4"/>
      <c r="G55" s="4"/>
      <c r="H55" s="5"/>
      <c r="I55" s="6"/>
      <c r="J55" s="14"/>
    </row>
    <row r="56" spans="1:10" x14ac:dyDescent="0.25">
      <c r="A56" s="127" t="s">
        <v>0</v>
      </c>
      <c r="B56" s="128"/>
      <c r="C56" s="128"/>
      <c r="D56" s="128"/>
      <c r="E56" s="128"/>
      <c r="F56" s="128"/>
      <c r="G56" s="129"/>
      <c r="H56" s="13"/>
      <c r="I56" s="13"/>
      <c r="J56" s="14"/>
    </row>
    <row r="57" spans="1:10" x14ac:dyDescent="0.25">
      <c r="A57" s="143" t="s">
        <v>20</v>
      </c>
      <c r="B57" s="143"/>
      <c r="C57" s="143"/>
      <c r="D57" s="14"/>
      <c r="E57" s="14"/>
      <c r="F57" s="14"/>
      <c r="G57" s="14"/>
      <c r="H57" s="14"/>
      <c r="I57" s="14"/>
      <c r="J57" s="14"/>
    </row>
    <row r="58" spans="1:10" x14ac:dyDescent="0.25">
      <c r="A58" s="15"/>
      <c r="B58" s="14"/>
      <c r="C58" s="14"/>
      <c r="D58" s="14"/>
      <c r="E58" s="14"/>
      <c r="F58" s="14"/>
      <c r="G58" s="14"/>
      <c r="H58" s="14"/>
      <c r="I58" s="14"/>
      <c r="J58" s="14"/>
    </row>
    <row r="59" spans="1:10" x14ac:dyDescent="0.25">
      <c r="A59" s="144" t="s">
        <v>14</v>
      </c>
      <c r="B59" s="144"/>
      <c r="C59" s="144"/>
      <c r="D59" s="144"/>
      <c r="E59" s="16"/>
      <c r="F59" s="14"/>
      <c r="G59" s="14"/>
      <c r="H59" s="14"/>
      <c r="I59" s="14"/>
      <c r="J59" s="14"/>
    </row>
    <row r="60" spans="1:10" x14ac:dyDescent="0.25">
      <c r="A60" s="21"/>
      <c r="B60" s="22"/>
      <c r="C60" s="22"/>
      <c r="D60" s="22"/>
      <c r="E60" s="22"/>
      <c r="F60" s="18"/>
      <c r="G60" s="14"/>
      <c r="H60" s="14"/>
      <c r="I60" s="14"/>
      <c r="J60" s="14"/>
    </row>
    <row r="61" spans="1:10" x14ac:dyDescent="0.25">
      <c r="A61" s="19"/>
      <c r="B61" s="16"/>
      <c r="C61" s="16"/>
      <c r="D61" s="16"/>
      <c r="E61" s="16"/>
      <c r="F61" s="20"/>
      <c r="G61" s="14"/>
      <c r="H61" s="14"/>
      <c r="I61" s="14"/>
      <c r="J61" s="14"/>
    </row>
    <row r="62" spans="1:10" x14ac:dyDescent="0.25">
      <c r="A62" s="19"/>
      <c r="B62" s="16"/>
      <c r="C62" s="16"/>
      <c r="D62" s="16"/>
      <c r="E62" s="16"/>
      <c r="F62" s="20"/>
      <c r="G62" s="14"/>
      <c r="H62" s="14"/>
      <c r="I62" s="14"/>
      <c r="J62" s="14"/>
    </row>
    <row r="63" spans="1:10" x14ac:dyDescent="0.25">
      <c r="A63" s="19"/>
      <c r="B63" s="16"/>
      <c r="C63" s="16"/>
      <c r="D63" s="16"/>
      <c r="E63" s="16"/>
      <c r="F63" s="20"/>
      <c r="G63" s="14"/>
      <c r="H63" s="14"/>
      <c r="I63" s="14"/>
      <c r="J63" s="14"/>
    </row>
    <row r="64" spans="1:10" x14ac:dyDescent="0.25">
      <c r="A64" s="23"/>
      <c r="B64" s="24"/>
      <c r="C64" s="24"/>
      <c r="D64" s="24"/>
      <c r="E64" s="24"/>
      <c r="F64" s="25"/>
      <c r="G64" s="14"/>
      <c r="H64" s="14"/>
      <c r="I64" s="14"/>
      <c r="J64" s="14"/>
    </row>
    <row r="65" spans="1:10" x14ac:dyDescent="0.25">
      <c r="A65" s="145" t="s">
        <v>15</v>
      </c>
      <c r="B65" s="145"/>
      <c r="C65" s="145"/>
      <c r="D65" s="17"/>
      <c r="E65" s="17"/>
      <c r="F65" s="14"/>
      <c r="G65" s="14"/>
      <c r="H65" s="14"/>
      <c r="I65" s="14"/>
      <c r="J65" s="14"/>
    </row>
    <row r="66" spans="1:10" x14ac:dyDescent="0.25">
      <c r="A66" s="146" t="s">
        <v>16</v>
      </c>
      <c r="B66" s="146"/>
      <c r="C66" s="146"/>
      <c r="D66" s="146"/>
      <c r="E66" s="146"/>
      <c r="F66" s="14"/>
      <c r="G66" s="14"/>
      <c r="H66" s="14"/>
      <c r="I66" s="14"/>
      <c r="J66" s="14"/>
    </row>
    <row r="67" spans="1:10" x14ac:dyDescent="0.25">
      <c r="A67" s="146" t="s">
        <v>17</v>
      </c>
      <c r="B67" s="146"/>
      <c r="C67" s="146"/>
      <c r="D67" s="146"/>
      <c r="E67" s="146"/>
      <c r="F67" s="14"/>
      <c r="G67" s="14"/>
      <c r="H67" s="14"/>
      <c r="I67" s="14"/>
      <c r="J67" s="14"/>
    </row>
    <row r="68" spans="1:10" x14ac:dyDescent="0.25">
      <c r="A68" s="15"/>
      <c r="B68" s="14"/>
      <c r="C68" s="14"/>
      <c r="D68" s="14"/>
      <c r="E68" s="14"/>
      <c r="F68" s="14"/>
      <c r="G68" s="14"/>
      <c r="H68" s="14"/>
      <c r="I68" s="14"/>
      <c r="J68" s="14"/>
    </row>
    <row r="69" spans="1:10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x14ac:dyDescent="0.25">
      <c r="A70" s="147" t="s">
        <v>18</v>
      </c>
      <c r="B70" s="148"/>
      <c r="C70" s="148"/>
      <c r="D70" s="149"/>
      <c r="E70" s="14"/>
      <c r="F70" s="14"/>
      <c r="G70" s="134" t="s">
        <v>19</v>
      </c>
      <c r="H70" s="135"/>
      <c r="I70" s="136"/>
      <c r="J70" s="14"/>
    </row>
    <row r="71" spans="1:10" x14ac:dyDescent="0.25">
      <c r="A71" s="150"/>
      <c r="B71" s="151"/>
      <c r="C71" s="151"/>
      <c r="D71" s="152"/>
      <c r="E71" s="14"/>
      <c r="F71" s="14"/>
      <c r="G71" s="137"/>
      <c r="H71" s="138"/>
      <c r="I71" s="139"/>
      <c r="J71" s="14"/>
    </row>
    <row r="72" spans="1:10" x14ac:dyDescent="0.25">
      <c r="A72" s="150"/>
      <c r="B72" s="151"/>
      <c r="C72" s="151"/>
      <c r="D72" s="152"/>
      <c r="E72" s="14"/>
      <c r="F72" s="14"/>
      <c r="G72" s="137"/>
      <c r="H72" s="138"/>
      <c r="I72" s="139"/>
      <c r="J72" s="14"/>
    </row>
    <row r="73" spans="1:10" x14ac:dyDescent="0.25">
      <c r="A73" s="153"/>
      <c r="B73" s="154"/>
      <c r="C73" s="154"/>
      <c r="D73" s="155"/>
      <c r="E73" s="14"/>
      <c r="F73" s="14"/>
      <c r="G73" s="137"/>
      <c r="H73" s="138"/>
      <c r="I73" s="139"/>
      <c r="J73" s="14"/>
    </row>
    <row r="74" spans="1:10" x14ac:dyDescent="0.25">
      <c r="A74" s="14"/>
      <c r="B74" s="14"/>
      <c r="C74" s="14"/>
      <c r="D74" s="14"/>
      <c r="E74" s="14"/>
      <c r="F74" s="14"/>
      <c r="G74" s="137"/>
      <c r="H74" s="138"/>
      <c r="I74" s="139"/>
      <c r="J74" s="14"/>
    </row>
    <row r="75" spans="1:10" x14ac:dyDescent="0.25">
      <c r="A75" s="14"/>
      <c r="B75" s="14"/>
      <c r="C75" s="14"/>
      <c r="D75" s="14"/>
      <c r="E75" s="14"/>
      <c r="F75" s="14"/>
      <c r="G75" s="137"/>
      <c r="H75" s="138"/>
      <c r="I75" s="139"/>
      <c r="J75" s="14"/>
    </row>
    <row r="76" spans="1:10" x14ac:dyDescent="0.25">
      <c r="A76" s="14"/>
      <c r="B76" s="14"/>
      <c r="C76" s="14"/>
      <c r="D76" s="14"/>
      <c r="E76" s="14"/>
      <c r="F76" s="14"/>
      <c r="G76" s="140"/>
      <c r="H76" s="141"/>
      <c r="I76" s="142"/>
      <c r="J76" s="14"/>
    </row>
    <row r="77" spans="1:10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</row>
  </sheetData>
  <mergeCells count="13">
    <mergeCell ref="G70:I76"/>
    <mergeCell ref="A57:C57"/>
    <mergeCell ref="A59:D59"/>
    <mergeCell ref="A65:C65"/>
    <mergeCell ref="A66:E66"/>
    <mergeCell ref="A67:E67"/>
    <mergeCell ref="A70:D73"/>
    <mergeCell ref="A56:G56"/>
    <mergeCell ref="A1:B3"/>
    <mergeCell ref="H1:I1"/>
    <mergeCell ref="G3:I3"/>
    <mergeCell ref="A5:I5"/>
    <mergeCell ref="A6:I6"/>
  </mergeCells>
  <dataValidations count="1">
    <dataValidation type="list" allowBlank="1" showInputMessage="1" showErrorMessage="1" sqref="D50:D55 C12:C55 C10">
      <formula1>zeropięć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cz. 4</vt:lpstr>
      <vt:lpstr>cz. 5 Elektro Med</vt:lpstr>
      <vt:lpstr>cz. 6</vt:lpstr>
      <vt:lpstr>cz. 7 EURx</vt:lpstr>
      <vt:lpstr>cz. 8 BOR-POL</vt:lpstr>
      <vt:lpstr>cz. 9 Biolim</vt:lpstr>
      <vt:lpstr>cz. 10 Idalia</vt:lpstr>
      <vt:lpstr>cz. 11 BioMaxima</vt:lpstr>
      <vt:lpstr>cz. 12</vt:lpstr>
      <vt:lpstr>cz. 13 A-Biotech</vt:lpstr>
      <vt:lpstr>cz. 14 DIAG-MED</vt:lpstr>
      <vt:lpstr>cz. 15 BioMaxima</vt:lpstr>
      <vt:lpstr>cz. 16 FABIMEX</vt:lpstr>
      <vt:lpstr>cz. 17 DRG Medtek</vt:lpstr>
      <vt:lpstr>cz. 18</vt:lpstr>
      <vt:lpstr>cz. 19 Genomed</vt:lpstr>
      <vt:lpstr>cz. 22 Hach Lange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2022-09-19T09:56:07Z</dcterms:created>
  <dcterms:modified xsi:type="dcterms:W3CDTF">2023-03-09T13:25:37Z</dcterms:modified>
</cp:coreProperties>
</file>